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025"/>
  <workbookPr codeName="ThisWorkbook"/>
  <bookViews>
    <workbookView xWindow="28680" yWindow="-120" windowWidth="29040" windowHeight="15720" tabRatio="861"/>
  </bookViews>
  <sheets>
    <sheet name="Cover" sheetId="27" r:id="rId1"/>
    <sheet name="About the ASC-WDS" sheetId="30" r:id="rId2"/>
    <sheet name="Search" sheetId="29" r:id="rId3" state="hidden"/>
    <sheet name="Workplace-Variables and labels" sheetId="5" r:id="rId4"/>
    <sheet name="Administration - E" sheetId="6" r:id="rId5"/>
    <sheet name="Identification - E" sheetId="10" r:id="rId6"/>
    <sheet name="Geography - E" sheetId="9" r:id="rId7"/>
    <sheet name="Recruitment and retention - E" sheetId="12" r:id="rId8"/>
    <sheet name="Service description - E" sheetId="13" r:id="rId9"/>
    <sheet name="Staff-Variables and labels" sheetId="14" r:id="rId10"/>
    <sheet name="Administration - S" sheetId="15" r:id="rId11"/>
    <sheet name="Identification - S" sheetId="20" r:id="rId12"/>
    <sheet name="Demographics - S" sheetId="16" r:id="rId13"/>
    <sheet name="Employment overview - S" sheetId="17" r:id="rId14"/>
    <sheet name="Experience - S" sheetId="18" r:id="rId15"/>
    <sheet name="Geography - S" sheetId="19" r:id="rId16"/>
    <sheet name="Pay - S" sheetId="21" r:id="rId17"/>
    <sheet name="Qualifications - S" sheetId="22" r:id="rId18"/>
    <sheet name="Rec and Ret - S" sheetId="23" r:id="rId19"/>
    <sheet name="Service description - S" sheetId="24" r:id="rId20"/>
    <sheet name="Training - S" sheetId="25" r:id="rId21"/>
  </sheets>
  <definedNames>
    <definedName name="_GoBack" comment="" localSheetId="1">'About the ASC-WDS'!$B$11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<sst xmlns="http://schemas.openxmlformats.org/spreadsheetml/2006/main" uniqueCount="2561" count="5378">
  <si>
    <t>period</t>
  </si>
  <si>
    <t>establishmentid</t>
  </si>
  <si>
    <t>parentid</t>
  </si>
  <si>
    <t>orgid</t>
  </si>
  <si>
    <t>ORGWRKS</t>
  </si>
  <si>
    <t>ORGWRKSGP</t>
  </si>
  <si>
    <t>estabcreateddate</t>
  </si>
  <si>
    <t>estabupdateddate</t>
  </si>
  <si>
    <t>workerupdate</t>
  </si>
  <si>
    <t>mupddate</t>
  </si>
  <si>
    <t>previous_mupddate</t>
  </si>
  <si>
    <t>isparent</t>
  </si>
  <si>
    <t>esttype</t>
  </si>
  <si>
    <t>esttype_changedate</t>
  </si>
  <si>
    <t>esttype_savedate</t>
  </si>
  <si>
    <t>STAFFSZGP</t>
  </si>
  <si>
    <t>SECTOR</t>
  </si>
  <si>
    <t>postcode</t>
  </si>
  <si>
    <t>regionid</t>
  </si>
  <si>
    <t>cssr</t>
  </si>
  <si>
    <t>lauthid</t>
  </si>
  <si>
    <t>totalstaff</t>
  </si>
  <si>
    <t>totalstaff_changedate</t>
  </si>
  <si>
    <t>totalstaff_savedate</t>
  </si>
  <si>
    <t>ESTABWRKSGP</t>
  </si>
  <si>
    <t>wkrrecs</t>
  </si>
  <si>
    <t>wkrrecs_changedate</t>
  </si>
  <si>
    <t>wkrrecs_wdfsavedate</t>
  </si>
  <si>
    <t>totalstarters</t>
  </si>
  <si>
    <t>totalstarters_changedate</t>
  </si>
  <si>
    <t>MAINSERGP1</t>
  </si>
  <si>
    <t>totalstarters_savedate</t>
  </si>
  <si>
    <t>MAINSERGP2</t>
  </si>
  <si>
    <t>totalleavers</t>
  </si>
  <si>
    <t>totalleavers_changedate</t>
  </si>
  <si>
    <t>totalleavers_savedate</t>
  </si>
  <si>
    <t>totalvacancies</t>
  </si>
  <si>
    <t>totalvacancies_changedate</t>
  </si>
  <si>
    <t>totalvacancies_savedate</t>
  </si>
  <si>
    <t>mainstid</t>
  </si>
  <si>
    <t>mainstid_changedate</t>
  </si>
  <si>
    <t>mainstid_savedate</t>
  </si>
  <si>
    <t>jr01flag</t>
  </si>
  <si>
    <t>jr02flag</t>
  </si>
  <si>
    <t>jr03flag</t>
  </si>
  <si>
    <t>jr04flag</t>
  </si>
  <si>
    <t>jr05flag</t>
  </si>
  <si>
    <t>jr06flag</t>
  </si>
  <si>
    <t>jr07flag</t>
  </si>
  <si>
    <t>jr08flag</t>
  </si>
  <si>
    <t>jr09flag</t>
  </si>
  <si>
    <t>jr10flag</t>
  </si>
  <si>
    <t>jr11flag</t>
  </si>
  <si>
    <t>jr15flag</t>
  </si>
  <si>
    <t>jr16flag</t>
  </si>
  <si>
    <t>jr17flag</t>
  </si>
  <si>
    <t>jr22flag</t>
  </si>
  <si>
    <t>jr23flag</t>
  </si>
  <si>
    <t>jr24flag</t>
  </si>
  <si>
    <t>jr25flag</t>
  </si>
  <si>
    <t>jr26flag</t>
  </si>
  <si>
    <t>jr27flag</t>
  </si>
  <si>
    <t>jr34flag</t>
  </si>
  <si>
    <t>jr35flag</t>
  </si>
  <si>
    <t>jr36flag</t>
  </si>
  <si>
    <t>jr37flag</t>
  </si>
  <si>
    <t>jr38flag</t>
  </si>
  <si>
    <t>jr39flag</t>
  </si>
  <si>
    <t>jr40flag</t>
  </si>
  <si>
    <t>jr41flag</t>
  </si>
  <si>
    <t>jr42flag</t>
  </si>
  <si>
    <t>ut_changedate</t>
  </si>
  <si>
    <t>ut_savedate</t>
  </si>
  <si>
    <t>st_changedate</t>
  </si>
  <si>
    <t>st_savedate</t>
  </si>
  <si>
    <t>workerid</t>
  </si>
  <si>
    <t>wrkglbid</t>
  </si>
  <si>
    <t>createddate</t>
  </si>
  <si>
    <t>updateddate</t>
  </si>
  <si>
    <t>savedate</t>
  </si>
  <si>
    <t>emplstat</t>
  </si>
  <si>
    <t>emplstat_changedate</t>
  </si>
  <si>
    <t>emplstat_savedate</t>
  </si>
  <si>
    <t>mainjrid</t>
  </si>
  <si>
    <t>mainjrid_changedate</t>
  </si>
  <si>
    <t>mainjrid_savedate</t>
  </si>
  <si>
    <t>JOBGROUP</t>
  </si>
  <si>
    <t>strtdate</t>
  </si>
  <si>
    <t>strtdate_changedate</t>
  </si>
  <si>
    <t>strtdate_savedate</t>
  </si>
  <si>
    <t>strtyear</t>
  </si>
  <si>
    <t>STRTDTGP</t>
  </si>
  <si>
    <t>age</t>
  </si>
  <si>
    <t>age_changedate</t>
  </si>
  <si>
    <t>age_savedate</t>
  </si>
  <si>
    <t>AGEGROUP</t>
  </si>
  <si>
    <t>gender</t>
  </si>
  <si>
    <t>gender_changedate</t>
  </si>
  <si>
    <t>gender_savedate</t>
  </si>
  <si>
    <t>disabled</t>
  </si>
  <si>
    <t>disabled_changedate</t>
  </si>
  <si>
    <t>disabled_savedate</t>
  </si>
  <si>
    <t>ethnicity</t>
  </si>
  <si>
    <t>ethnicity_changedate</t>
  </si>
  <si>
    <t>ethnicity_savedate</t>
  </si>
  <si>
    <t>ETHNICGP</t>
  </si>
  <si>
    <t>NATqualityFilter_2019</t>
  </si>
  <si>
    <t>EEANAT</t>
  </si>
  <si>
    <t>isbritish</t>
  </si>
  <si>
    <t>nationality</t>
  </si>
  <si>
    <t>isbritish_changedate</t>
  </si>
  <si>
    <t>isbritish_savedate</t>
  </si>
  <si>
    <t>COBqualityFilter_2019</t>
  </si>
  <si>
    <t>EEAborn</t>
  </si>
  <si>
    <t>borninuk</t>
  </si>
  <si>
    <t>countryofbirth</t>
  </si>
  <si>
    <t>borninuk_changedate</t>
  </si>
  <si>
    <t>borninuk_savedate</t>
  </si>
  <si>
    <t>yearofentry</t>
  </si>
  <si>
    <t>yearofentry_changedate</t>
  </si>
  <si>
    <t>yearofentry_savedate</t>
  </si>
  <si>
    <t>YEAROFENTRYGP2</t>
  </si>
  <si>
    <t>distwrkk</t>
  </si>
  <si>
    <t>scerec</t>
  </si>
  <si>
    <t>scerec_changedate</t>
  </si>
  <si>
    <t>scerec_savedate</t>
  </si>
  <si>
    <t>startsec</t>
  </si>
  <si>
    <t>startsec_changedate</t>
  </si>
  <si>
    <t>startsec_savedate</t>
  </si>
  <si>
    <t>STRTSCGP</t>
  </si>
  <si>
    <t>SicknessQualityFilter_EMPS</t>
  </si>
  <si>
    <t>DAYSICGP</t>
  </si>
  <si>
    <t>dayssick</t>
  </si>
  <si>
    <t>dayssick_changedate</t>
  </si>
  <si>
    <t>dayssick_savedate</t>
  </si>
  <si>
    <t>zerohours</t>
  </si>
  <si>
    <t>zerohours_changedate</t>
  </si>
  <si>
    <t>zerohours_savedate</t>
  </si>
  <si>
    <t>averagehours</t>
  </si>
  <si>
    <t>AVGHRGP</t>
  </si>
  <si>
    <t>conthrs</t>
  </si>
  <si>
    <t>conthrs_changedate</t>
  </si>
  <si>
    <t>conthrs_savedate</t>
  </si>
  <si>
    <t>CONTHRGP</t>
  </si>
  <si>
    <t>salaryint</t>
  </si>
  <si>
    <t>salary</t>
  </si>
  <si>
    <t>hrlyrate</t>
  </si>
  <si>
    <t>pay_changedate</t>
  </si>
  <si>
    <t>pay_savedate</t>
  </si>
  <si>
    <t>FTEPay_Filter</t>
  </si>
  <si>
    <t>HourlyRate</t>
  </si>
  <si>
    <t>FTEPAY</t>
  </si>
  <si>
    <t>apprentice</t>
  </si>
  <si>
    <t>apprentice_changedate</t>
  </si>
  <si>
    <t>apprentice_savedate</t>
  </si>
  <si>
    <t>QUALS_Filter</t>
  </si>
  <si>
    <t>scqheld</t>
  </si>
  <si>
    <t>scqheld_changedate</t>
  </si>
  <si>
    <t>scqheld_savedate</t>
  </si>
  <si>
    <t>levelscqheld</t>
  </si>
  <si>
    <t>levelscqheld_changedate</t>
  </si>
  <si>
    <t>levelscqheld_savedate</t>
  </si>
  <si>
    <t>nonscqheld</t>
  </si>
  <si>
    <t>nonscqheld_changedate</t>
  </si>
  <si>
    <t>nonscqheld_savedate</t>
  </si>
  <si>
    <t>levelnonscqheld</t>
  </si>
  <si>
    <t>levelnonscqheld_changedate</t>
  </si>
  <si>
    <t>levelnonscqheld_savedate</t>
  </si>
  <si>
    <t>listqualsachflag</t>
  </si>
  <si>
    <t>listqualsachflag_changedate</t>
  </si>
  <si>
    <t>listqualsachflag_savedate</t>
  </si>
  <si>
    <t>listhiqualev</t>
  </si>
  <si>
    <t>listhiqualev_changedate</t>
  </si>
  <si>
    <t>listhiqualev_savedate</t>
  </si>
  <si>
    <t>amhp</t>
  </si>
  <si>
    <t>amhp_changedate</t>
  </si>
  <si>
    <t>amhp_savedate</t>
  </si>
  <si>
    <t>qlach_changedate</t>
  </si>
  <si>
    <t>qlach_savedate</t>
  </si>
  <si>
    <t>TRAINING_Filter</t>
  </si>
  <si>
    <t>train_changedate</t>
  </si>
  <si>
    <t>train_savedate</t>
  </si>
  <si>
    <t>trainflag</t>
  </si>
  <si>
    <t>Workplace</t>
  </si>
  <si>
    <t>Identification</t>
  </si>
  <si>
    <t>Service description</t>
  </si>
  <si>
    <t>Recruitment and retention</t>
  </si>
  <si>
    <t>Administration</t>
  </si>
  <si>
    <t>Geography</t>
  </si>
  <si>
    <t>Qualifications</t>
  </si>
  <si>
    <t>Training</t>
  </si>
  <si>
    <t>Employment overview</t>
  </si>
  <si>
    <t>Experience</t>
  </si>
  <si>
    <t>Pay</t>
  </si>
  <si>
    <t>Group</t>
  </si>
  <si>
    <t>Variable label</t>
  </si>
  <si>
    <t>Does the workplace have staff records?</t>
  </si>
  <si>
    <t>Unique identifier for an organisation. The orgid is the establishmentid of the parent workplace.</t>
  </si>
  <si>
    <t>Flag to define parents, subsidiaries and single workplaces. Created by the analysis team.</t>
  </si>
  <si>
    <t>The establishmentid of the parent workplace. Blank for parent and single workplaces.</t>
  </si>
  <si>
    <t>The ESTID of workplaces migrated from the NMDS-SC. Blank for workplaces created in the ASC-WDS.</t>
  </si>
  <si>
    <t>Year and month the analysis file was captured.</t>
  </si>
  <si>
    <t>Sum of totalstaff across the organisation.</t>
  </si>
  <si>
    <t>Grouping of ORGWRKS.</t>
  </si>
  <si>
    <t>Unique identifier for a workplace. Only used within the dataset.</t>
  </si>
  <si>
    <t>Date when any workplace information was last changed.</t>
  </si>
  <si>
    <t>Date the workplace was created</t>
  </si>
  <si>
    <t>Date when any staff record was last changed.</t>
  </si>
  <si>
    <t>Date when either the workplace or staff records were last changed.</t>
  </si>
  <si>
    <t>Date when either the workplace or staff records were last changed prior to the lastest change.</t>
  </si>
  <si>
    <t>Date when esttype was last changed.</t>
  </si>
  <si>
    <t>Date when esttype was last saved.</t>
  </si>
  <si>
    <t>Grouping of esttype. Created by the analysis team.</t>
  </si>
  <si>
    <t>The GOR of the workplace. Based on postcode.</t>
  </si>
  <si>
    <t>The local authority area of the workplace. Based on local authority district, unitary authority, metropolitan district or London borough.</t>
  </si>
  <si>
    <t>Local authority district - Unitary authority - Metropolitan district - London borough. Defined by ONS.</t>
  </si>
  <si>
    <t>Date when totalstaff was last changed.</t>
  </si>
  <si>
    <t>Date when totalstaff was last saved.</t>
  </si>
  <si>
    <t>Grouping of totalstaff.</t>
  </si>
  <si>
    <t>Number of staff records for the workplace.</t>
  </si>
  <si>
    <t>Date when wkrrecs was last changed.</t>
  </si>
  <si>
    <t>Date when wkrrecs was last saved.</t>
  </si>
  <si>
    <t>Date when totalstarters was last changed.</t>
  </si>
  <si>
    <t>Date when totalstarters was last updated.</t>
  </si>
  <si>
    <t>Date when totalleavers was last changed.</t>
  </si>
  <si>
    <t>Date when totalleavers was last updated.</t>
  </si>
  <si>
    <t>Date when totalvacancies was last changed.</t>
  </si>
  <si>
    <t>Date when totalvacancies was last updated.</t>
  </si>
  <si>
    <t>The sector of the workplace.</t>
  </si>
  <si>
    <t>The main service provided by the workplace.</t>
  </si>
  <si>
    <t>Date when mainstid was last changed.</t>
  </si>
  <si>
    <t>Grouping of mainstid.</t>
  </si>
  <si>
    <t>Grouping of permanent and temporary staff (employees) at the workplace. Based on JR28emp.</t>
  </si>
  <si>
    <t>Date when any service user type was last changed.</t>
  </si>
  <si>
    <t>Date when any service user type was last saved.</t>
  </si>
  <si>
    <t>Older people with dementia</t>
  </si>
  <si>
    <t>Older people with mental disorders or infirmities, excluding learning disability or dementia</t>
  </si>
  <si>
    <t>Older people detained under the Mental Health Act</t>
  </si>
  <si>
    <t>Older people with learning disabilities and/or autism</t>
  </si>
  <si>
    <t>Older people with physical disabilities</t>
  </si>
  <si>
    <t>Older people with sensory impairment(s)</t>
  </si>
  <si>
    <t>Older people who misuse alcohol/drugs</t>
  </si>
  <si>
    <t>Older people with an eating disorder</t>
  </si>
  <si>
    <t>Older people others not in above categories</t>
  </si>
  <si>
    <t>Adults with dementia</t>
  </si>
  <si>
    <t>Adults with mental disorders or infirmities, excluding learning disability or dementia</t>
  </si>
  <si>
    <t>Adults detained under the Mental Health Act</t>
  </si>
  <si>
    <t>Adults with learning disabilities and/or autism</t>
  </si>
  <si>
    <t>Adults with physical disabilities</t>
  </si>
  <si>
    <t>Adults with sensory impairments</t>
  </si>
  <si>
    <t>Adults who misuse alcohol or drugs</t>
  </si>
  <si>
    <t>Adults with an eating disorder</t>
  </si>
  <si>
    <t>Adults others not in above categories</t>
  </si>
  <si>
    <t>Any children and young people</t>
  </si>
  <si>
    <t>Carers of older people</t>
  </si>
  <si>
    <t>Carers of adults</t>
  </si>
  <si>
    <t>Carers of children and young people</t>
  </si>
  <si>
    <t>Other others not in above categories</t>
  </si>
  <si>
    <t>Date when any service provided was last changed.</t>
  </si>
  <si>
    <t>Date when any service provided was last saved.</t>
  </si>
  <si>
    <t>Total number of permanent and temporary staff that started in the previous 12 months. This shows 'Don’t know', not recorded and no starters.</t>
  </si>
  <si>
    <t>Total number of permanent and temporary staff that left in the previous 12 months. This shows 'Don’t know', not recorded and no leavers.</t>
  </si>
  <si>
    <t>Total number of permanent and temporary vacancies at the time of the workplace last update. This shows 'Don’t know', not recorded and no vacancies.</t>
  </si>
  <si>
    <t>The WORKERID of staff records migrated from the NMDS-SC. Blank for staff records created in the ASC-WDS.</t>
  </si>
  <si>
    <t>Date the staff record was created.</t>
  </si>
  <si>
    <t>Date the staff record was last changed.</t>
  </si>
  <si>
    <t>Date the staff record was last saved.</t>
  </si>
  <si>
    <t>The employment status of staff record.</t>
  </si>
  <si>
    <t>Date when any tr##flag was last saved.</t>
  </si>
  <si>
    <t>The workers main job role.</t>
  </si>
  <si>
    <t>Grouping based on mainjrid.</t>
  </si>
  <si>
    <t>The workers start date in their current role.</t>
  </si>
  <si>
    <t>Grouping based in strtyear.</t>
  </si>
  <si>
    <t>The workers age when the dataset was captured.</t>
  </si>
  <si>
    <t>Grouping based on age.</t>
  </si>
  <si>
    <t>The workers gender.</t>
  </si>
  <si>
    <t>The workers ethnicity.</t>
  </si>
  <si>
    <t>Grouping based on ethnicity.</t>
  </si>
  <si>
    <t>Data quality filter - Nationality</t>
  </si>
  <si>
    <t>Grouping based on nationality.</t>
  </si>
  <si>
    <t>The nationality of the worker.</t>
  </si>
  <si>
    <t>Does the worker have British nationality?</t>
  </si>
  <si>
    <t>Does the worker identify as having a disability?</t>
  </si>
  <si>
    <t>Data quality filter - Country of birth</t>
  </si>
  <si>
    <t>Grouping based on countryofbirth</t>
  </si>
  <si>
    <t>Was the worker born in the UK?</t>
  </si>
  <si>
    <t>The workers country of birth.</t>
  </si>
  <si>
    <t>Grouping based on yearofentry</t>
  </si>
  <si>
    <t>The source of the recruitment.</t>
  </si>
  <si>
    <t>The year the worker started working in adult social care.</t>
  </si>
  <si>
    <t>Grouping based on startsec.</t>
  </si>
  <si>
    <t>Data quality filter - Sickness.</t>
  </si>
  <si>
    <t>Grouping based on dayssick.</t>
  </si>
  <si>
    <t>The number of sickness days the worker had in the previous 12 months.</t>
  </si>
  <si>
    <t>Is the worker employed on a zer-hours contract?</t>
  </si>
  <si>
    <t>The average hours workers in the previous week. Dependent on employment status and zero-hours contract.</t>
  </si>
  <si>
    <t>Grouping based on averagehours.</t>
  </si>
  <si>
    <t>The contracted weekly hours of the worker. Dependent on employment status and zero-hours contract.</t>
  </si>
  <si>
    <t>Grouping based on conthrs.</t>
  </si>
  <si>
    <t>Does the worker get paid an hourly rate or annual salary?</t>
  </si>
  <si>
    <t>The workers annual salary. Dependent on salaryint.</t>
  </si>
  <si>
    <t>The workers hourly rate. Dependent on salaryint.</t>
  </si>
  <si>
    <t>Data quality filter - FTEPAY and HourlyRate.</t>
  </si>
  <si>
    <t>The full-time equivalent hourly rate of the worker. Dependent on salaryint and conthrs/averagehours.</t>
  </si>
  <si>
    <t>The full-time equivalent annual salary of the worker. Dependent on salaryint and conthrs/averagehours.</t>
  </si>
  <si>
    <t>Is the worker doing training as part of an apprenticeship.</t>
  </si>
  <si>
    <t>Data quality filter - Qualifications.</t>
  </si>
  <si>
    <t>Does the worker hold a qualification relevant to adult social care?</t>
  </si>
  <si>
    <t>Highest level of adult social care relevant qualification held. Dependent on scqheld.</t>
  </si>
  <si>
    <t>Does the worker hold a qualification not relevant to adult social care?</t>
  </si>
  <si>
    <t>Highest level of non-relevant adult social care qualification held. Dependent on nonscqheld.</t>
  </si>
  <si>
    <t>Does the worker hold one or more of the listed qualifications?</t>
  </si>
  <si>
    <t>Highest level of listed qualification held.</t>
  </si>
  <si>
    <t>Occupational Therapist</t>
  </si>
  <si>
    <t>Is the worker employed in the role - Senior Management</t>
  </si>
  <si>
    <t>Is the social worker employed as a Approved Mental Health Professional. Dependent on jr06flag.</t>
  </si>
  <si>
    <t>Yes</t>
  </si>
  <si>
    <t>Health and Social Care NVQ</t>
  </si>
  <si>
    <t>Care NVQ</t>
  </si>
  <si>
    <t>Any Learning Disabled Awards Framework (LDAF) award</t>
  </si>
  <si>
    <t>Other health and care-related NVQ(s)</t>
  </si>
  <si>
    <t>Registered Manager's (Adults) NVQ</t>
  </si>
  <si>
    <t>Other management awards</t>
  </si>
  <si>
    <t>No</t>
  </si>
  <si>
    <t>Social Work degree (UK)</t>
  </si>
  <si>
    <t>Social Work diploma or other approved UK or non-UK social work qualification</t>
  </si>
  <si>
    <t>Combined Nursing &amp; Social Work degree</t>
  </si>
  <si>
    <t>Post-Qualifying Award in Social Work (PQSW) Part 1</t>
  </si>
  <si>
    <t>Advanced Award in Social Work (AASW)</t>
  </si>
  <si>
    <t>Mental Health Social Work Award (MHSWA)</t>
  </si>
  <si>
    <t>Mentor Award</t>
  </si>
  <si>
    <t>Other Post-Qualifying Social Work Award</t>
  </si>
  <si>
    <t>Code</t>
  </si>
  <si>
    <t>Any professional Occupational Therapy qualification</t>
  </si>
  <si>
    <t>Any Registered Nursing qualification</t>
  </si>
  <si>
    <t>Any qualification in assessment of work-based learning other than social work</t>
  </si>
  <si>
    <t>Any other relevant professional qualification</t>
  </si>
  <si>
    <t>A Basic Skills qualification</t>
  </si>
  <si>
    <t>Any other qualification relevant to social care</t>
  </si>
  <si>
    <t>Any other qualification relevant to the job role</t>
  </si>
  <si>
    <t>Any other qualifications held</t>
  </si>
  <si>
    <t>Supporting Activity Provision in Social Care</t>
  </si>
  <si>
    <t>Certificate</t>
  </si>
  <si>
    <t>Activity Provision in Social Care</t>
  </si>
  <si>
    <t>Dementia Care</t>
  </si>
  <si>
    <t>Supporting Individuals with Learning Disabilities</t>
  </si>
  <si>
    <t>Any Internal Verifier qualification</t>
  </si>
  <si>
    <t>Promoting food safety and nutrition in health and social care or early years and childcare settings</t>
  </si>
  <si>
    <t>Introduction to Health, Social Care and Children's and Young People's Settings</t>
  </si>
  <si>
    <t>Delivering Chair-Based Exercise with Frailer Older Adults and Adults with Disabilities in Care and Community Settings</t>
  </si>
  <si>
    <t>Awareness of End of Life Care</t>
  </si>
  <si>
    <t>Working in End of Life care</t>
  </si>
  <si>
    <t>Leading and Managing Services to Support End of Life and Significant Life Events</t>
  </si>
  <si>
    <t>Awareness of the Mental Capacity Act 2005</t>
  </si>
  <si>
    <t>Award</t>
  </si>
  <si>
    <t>Award in Supporting Individuals on the Autistic Spectrum</t>
  </si>
  <si>
    <t>Certificate in Supporting Individuals on the Autistic Spectrum</t>
  </si>
  <si>
    <t>Diploma</t>
  </si>
  <si>
    <t>Adult Care</t>
  </si>
  <si>
    <t>Any other social care relevant award</t>
  </si>
  <si>
    <t>Any other non-social care relevant award</t>
  </si>
  <si>
    <t>Any other social care relevant certificate</t>
  </si>
  <si>
    <t>Any other non-social care relevant certificate</t>
  </si>
  <si>
    <t>Any other social care relevant diploma</t>
  </si>
  <si>
    <t>Any other non-social care relevant diploma</t>
  </si>
  <si>
    <t>Diploma in Care (RQF)</t>
  </si>
  <si>
    <t>Degree Social Worker (standard)</t>
  </si>
  <si>
    <t>Degree Registered Nurse (standard)</t>
  </si>
  <si>
    <t>Any other apprenticeship framework or standard</t>
  </si>
  <si>
    <t>Physiotherapist</t>
  </si>
  <si>
    <t>Does the worker hold the qualification - Health and Social Care NVQ at level 2</t>
  </si>
  <si>
    <t>A1, A2 or other Assessor NVQ</t>
  </si>
  <si>
    <t>V1 or other Internal Verifier NVQ</t>
  </si>
  <si>
    <t>L20 or other Mentoring NVQ</t>
  </si>
  <si>
    <t>Awareness of Dementia</t>
  </si>
  <si>
    <t>Emergency First Aid at Work</t>
  </si>
  <si>
    <t>Understanding Working with People with Mental Health Issues</t>
  </si>
  <si>
    <t>Assisting and Moving Individuals in Social Care</t>
  </si>
  <si>
    <t>Providing an Induction in to Assisting &amp; Moving Individuals in Adult Social Care</t>
  </si>
  <si>
    <t>Preparing to work in Adult Social Care</t>
  </si>
  <si>
    <t>Any Assessor qualification</t>
  </si>
  <si>
    <t>Any Mentoring qualification</t>
  </si>
  <si>
    <t>Preparing to Work in Adult Social Care</t>
  </si>
  <si>
    <t>Award in Stroke Awareness</t>
  </si>
  <si>
    <t>Certificate in Stroke Care Management</t>
  </si>
  <si>
    <t>Basic awareness of Diabetes</t>
  </si>
  <si>
    <t>Working with individuals with Diabetes</t>
  </si>
  <si>
    <t>Food safety in health and social care and early years and childcare settings</t>
  </si>
  <si>
    <t>Employment Responsibilities and Rights in Health, Social Care, Children and Young People's Settings</t>
  </si>
  <si>
    <t>Approved Social Worker</t>
  </si>
  <si>
    <t>Year the worker achieved - Health and Social Care NVQ at level 2</t>
  </si>
  <si>
    <t>Control and restraint</t>
  </si>
  <si>
    <t>Emergency Aid awareness</t>
  </si>
  <si>
    <t>Fire Safety</t>
  </si>
  <si>
    <t>First Aid</t>
  </si>
  <si>
    <t>Health and Safety</t>
  </si>
  <si>
    <t>Learning disability</t>
  </si>
  <si>
    <t>Medication safe handling and awareness</t>
  </si>
  <si>
    <t>Mental capacity and deprivation of liberty</t>
  </si>
  <si>
    <t>Moving and handling</t>
  </si>
  <si>
    <t>Physical Disability</t>
  </si>
  <si>
    <t>Positive Behaviour and support</t>
  </si>
  <si>
    <t>Safeguarding Adults</t>
  </si>
  <si>
    <t>Equality, Diversity and Human Rights training</t>
  </si>
  <si>
    <t>Any other not in the above categories</t>
  </si>
  <si>
    <t>Confidentiality/GDPR</t>
  </si>
  <si>
    <t>Epilepsy</t>
  </si>
  <si>
    <t>Communication Skills</t>
  </si>
  <si>
    <t>Diabetes</t>
  </si>
  <si>
    <t>COSHH</t>
  </si>
  <si>
    <t>Mental Health</t>
  </si>
  <si>
    <t>Autism</t>
  </si>
  <si>
    <t>Continence Care</t>
  </si>
  <si>
    <t>Duty of Care</t>
  </si>
  <si>
    <t>Stroke</t>
  </si>
  <si>
    <t>Personal Care</t>
  </si>
  <si>
    <t>Activity provision/Well-being</t>
  </si>
  <si>
    <t>Sensory disability</t>
  </si>
  <si>
    <t>Label</t>
  </si>
  <si>
    <t>Has the worker completed training in category - Control and restraint</t>
  </si>
  <si>
    <t>Most recent date the worker completed training in category - Control and restraint</t>
  </si>
  <si>
    <t>Number of instances of training completed in category - Control and restraint</t>
  </si>
  <si>
    <t>Number of accredited instances of training completed in category - Control and restraint</t>
  </si>
  <si>
    <t>Number of non-accredited instances of training completed in category - Control and restraint</t>
  </si>
  <si>
    <t>Number of unknown accreditation instances of training completed in category - Control and restraint</t>
  </si>
  <si>
    <t>Data quality filter - Training</t>
  </si>
  <si>
    <t>Date when tr##flag was last changed.</t>
  </si>
  <si>
    <t>ASC-WDS Raw Data User Guide</t>
  </si>
  <si>
    <t>Variables and labels</t>
  </si>
  <si>
    <t>This guidance document is designed to be used in conjunction with the ASC-WDS workplace analysis file.</t>
  </si>
  <si>
    <t>These groupings are informal and are designed as a helpful way to organise the variables, rather than a formal grouping used by Skills for Care.</t>
  </si>
  <si>
    <t>Each group of ASC-WDS variables is presented in a separate tab.</t>
  </si>
  <si>
    <t>Tab</t>
  </si>
  <si>
    <t>Variable name</t>
  </si>
  <si>
    <t>st##flag</t>
  </si>
  <si>
    <t>st##cap</t>
  </si>
  <si>
    <t>st##cap_changedate</t>
  </si>
  <si>
    <t>st##cap_savedate</t>
  </si>
  <si>
    <t>st##util</t>
  </si>
  <si>
    <t>st##util_changedate</t>
  </si>
  <si>
    <t>st##util_savedate</t>
  </si>
  <si>
    <t>ut##flag</t>
  </si>
  <si>
    <t>jr##flag</t>
  </si>
  <si>
    <t>jr##perm</t>
  </si>
  <si>
    <t>jr##temp</t>
  </si>
  <si>
    <t>jr##pool</t>
  </si>
  <si>
    <t>jr##agcy</t>
  </si>
  <si>
    <t>jr##oth</t>
  </si>
  <si>
    <t>jr##emp</t>
  </si>
  <si>
    <t>jr##work</t>
  </si>
  <si>
    <t>jr##strt</t>
  </si>
  <si>
    <t>jr##stop</t>
  </si>
  <si>
    <t>jr##vacy</t>
  </si>
  <si>
    <t>Number of permanent staff employed. Based on staff records.</t>
  </si>
  <si>
    <t>Number of temporary staff employed. Based on staff records.</t>
  </si>
  <si>
    <t>Number of pool/bank staff employed. Based on staff records.</t>
  </si>
  <si>
    <t>Number of agency staff employed. Based on staff records.</t>
  </si>
  <si>
    <t>Number of other staff employed. Based on staff records.</t>
  </si>
  <si>
    <t>Number of permanent and temporary staff (employees). Based on staff records.</t>
  </si>
  <si>
    <t>Number of staff records.</t>
  </si>
  <si>
    <t>Number of permanent and temporary staff that started in the previous 12 months. If totalstarters is 'not known' or not recorded, value is zero.</t>
  </si>
  <si>
    <t>Number of permanent and temporary staff that left in the previous 12 months. If totalleavers is 'not known' or not recorded, value is zero.</t>
  </si>
  <si>
    <t>Number of permanent and temporary staff vacancies at the time of last update. If totalvacancies is 'not known' or not recorded, value is zero.</t>
  </si>
  <si>
    <t>Type of people cared for at the service.</t>
  </si>
  <si>
    <t>Service provided</t>
  </si>
  <si>
    <t>Capacity</t>
  </si>
  <si>
    <t>Date when capacity was last changed.</t>
  </si>
  <si>
    <t>Date when capacity was last saved.</t>
  </si>
  <si>
    <t>Utilisation</t>
  </si>
  <si>
    <t>Date when utilisation was last changed.</t>
  </si>
  <si>
    <t>Date when utilisation was last saved.</t>
  </si>
  <si>
    <t>Staff</t>
  </si>
  <si>
    <t>Variable group</t>
  </si>
  <si>
    <t>Variable group - Administration</t>
  </si>
  <si>
    <r>
      <t xml:space="preserve">Select the </t>
    </r>
    <r>
      <rPr>
        <b/>
        <sz val="12"/>
        <rFont val="Arial"/>
        <family val="2"/>
        <charset val="0"/>
      </rPr>
      <t>+</t>
    </r>
    <r>
      <rPr>
        <sz val="12"/>
        <rFont val="Arial"/>
        <family val="2"/>
        <charset val="0"/>
      </rPr>
      <t xml:space="preserve"> sign on the left side panel to expand each variable. To minimise, select the </t>
    </r>
    <r>
      <rPr>
        <b/>
        <sz val="12"/>
        <rFont val="Arial"/>
        <family val="2"/>
        <charset val="0"/>
      </rPr>
      <t xml:space="preserve">- </t>
    </r>
    <r>
      <rPr>
        <sz val="12"/>
        <rFont val="Arial"/>
        <family val="2"/>
        <charset val="0"/>
      </rPr>
      <t>sign or click anywhere on the vertical line.</t>
    </r>
  </si>
  <si>
    <t>Variable group - Geography</t>
  </si>
  <si>
    <t>Variable group - Identification</t>
  </si>
  <si>
    <t>Variable group - Recruitment and retention</t>
  </si>
  <si>
    <t>Variable group - Service description</t>
  </si>
  <si>
    <t>Date when emplstat was last changed.</t>
  </si>
  <si>
    <t>Date when emplstat was last saved.</t>
  </si>
  <si>
    <t>Date when mainjrid was last changed.</t>
  </si>
  <si>
    <t>Date when mainjrid was last saved.</t>
  </si>
  <si>
    <t>Date when zerohours was last changed.</t>
  </si>
  <si>
    <t>Date when zerohours was last saved.</t>
  </si>
  <si>
    <t>Date when averagehours was last changed.</t>
  </si>
  <si>
    <t>Date when averagehours was last saved.</t>
  </si>
  <si>
    <t>Date when conthrs was last changed.</t>
  </si>
  <si>
    <t>Date when conthrs was last saved.</t>
  </si>
  <si>
    <t>Date when amhp was last changed.</t>
  </si>
  <si>
    <t>Date when amhp was last saved.</t>
  </si>
  <si>
    <t>Date when strtdate was last changed.</t>
  </si>
  <si>
    <t>Date when strtdate was last saved.</t>
  </si>
  <si>
    <t>Date when startsec was last changed.</t>
  </si>
  <si>
    <t>Date when startsec was last saved.</t>
  </si>
  <si>
    <t>Date when hrlyrate was last changed.</t>
  </si>
  <si>
    <t>Date when hrlyrate was last saved.</t>
  </si>
  <si>
    <t>Date when apprentice was last changed.</t>
  </si>
  <si>
    <t>Date when apprentice was last saved.</t>
  </si>
  <si>
    <t>Date when scqheld was last changed.</t>
  </si>
  <si>
    <t>Date when scqheld was last saved.</t>
  </si>
  <si>
    <t>Date when levelscqheld was last changed.</t>
  </si>
  <si>
    <t>Date when levelscqheld was last saved.</t>
  </si>
  <si>
    <t>Date when nonscqheld was last changed.</t>
  </si>
  <si>
    <t>Date when nonscqheld was last saved.</t>
  </si>
  <si>
    <t>Date when levelnonscqheld was last changed.</t>
  </si>
  <si>
    <t>Date when levelnonscqheld was last saved.</t>
  </si>
  <si>
    <t>Date when listqualsachflag was last changed.</t>
  </si>
  <si>
    <t>Date when listqualsachflag was last saved.</t>
  </si>
  <si>
    <t>Date when listhiqualev was last changed.</t>
  </si>
  <si>
    <t>Date when listhiqualev was last saved.</t>
  </si>
  <si>
    <t>Date when scerec was last changed.</t>
  </si>
  <si>
    <t>Date when scerec was last saved.</t>
  </si>
  <si>
    <t>Date when dayssick was last changed.</t>
  </si>
  <si>
    <t>Date when dayssick was last saved.</t>
  </si>
  <si>
    <t>Demographics</t>
  </si>
  <si>
    <t>Date when age was last changed.</t>
  </si>
  <si>
    <t>Date when age was last saved.</t>
  </si>
  <si>
    <t>Date when gender was last changed.</t>
  </si>
  <si>
    <t>Date when gender was last saved.</t>
  </si>
  <si>
    <t>Date when disabled was last changed.</t>
  </si>
  <si>
    <t>Date when disabled was last saved.</t>
  </si>
  <si>
    <t>Date when ethnicity was last changed.</t>
  </si>
  <si>
    <t>Date when ethnicity was last saved.</t>
  </si>
  <si>
    <t>Date when nationality was last changed.</t>
  </si>
  <si>
    <t>Date when nationality was last saved.</t>
  </si>
  <si>
    <t>Date when countryofbirth was last changed.</t>
  </si>
  <si>
    <t>Date when countryofbirth was last saved.</t>
  </si>
  <si>
    <t>Date when yearofentry was last changed.</t>
  </si>
  <si>
    <t>Date when yearofentry was last saved.</t>
  </si>
  <si>
    <t>Variable group - Demographics</t>
  </si>
  <si>
    <t>Variable group - Employment overview</t>
  </si>
  <si>
    <t>Variable group - Experience</t>
  </si>
  <si>
    <t>Variable group - Pay</t>
  </si>
  <si>
    <t>Variable group - Qualifications</t>
  </si>
  <si>
    <t>Variable group - Training</t>
  </si>
  <si>
    <t>Description:</t>
  </si>
  <si>
    <t xml:space="preserve">This variable shows the month and year when the dataset was captured. </t>
  </si>
  <si>
    <t>For example, 'M202001' presents the dataset as at the end of January 2020.</t>
  </si>
  <si>
    <t>The ASC-WDS is a live datatset from which a snapshot is captured at the end of each month.</t>
  </si>
  <si>
    <t>ParentSubSingle</t>
  </si>
  <si>
    <t>This variable describes the relationship between establishments and their parent organisation, or single establishments without a parent.</t>
  </si>
  <si>
    <t>Labels</t>
  </si>
  <si>
    <t>The date the workplace was created in the dataset.</t>
  </si>
  <si>
    <t>Most recent date when an establishment variable was changed.</t>
  </si>
  <si>
    <t>Most recent date when either the workplace or staff records were last changed.</t>
  </si>
  <si>
    <t>Value labels:</t>
  </si>
  <si>
    <t>Value</t>
  </si>
  <si>
    <t>Most recent date when any staff record was changed.</t>
  </si>
  <si>
    <t>Starters_Leavers_FILTER</t>
  </si>
  <si>
    <t>SLFilterReason</t>
  </si>
  <si>
    <t>Vacancy_FILTER</t>
  </si>
  <si>
    <t>V_FilterReason</t>
  </si>
  <si>
    <t>Reason for excluding a workplace from starters or leavers analysis.</t>
  </si>
  <si>
    <t>Reason for excluding a workplace from vacancy analysis.</t>
  </si>
  <si>
    <t>Entered not known or 999</t>
  </si>
  <si>
    <t>Starters/Leavers triple employees</t>
  </si>
  <si>
    <t>250+ employees and a rate of &lt;0.1% or &gt;100%</t>
  </si>
  <si>
    <t>250+ employees, 10+ providers and rate &lt;1% or &gt;90%</t>
  </si>
  <si>
    <t>Included bank/pool/agency staff in their entry</t>
  </si>
  <si>
    <t>Employees + leavers - starters is below 0</t>
  </si>
  <si>
    <t>Outlier based on mean +- 3 standard deviations</t>
  </si>
  <si>
    <t>Registered nurse starters/leavers outside cutoff values</t>
  </si>
  <si>
    <t>Direct care starters/leavers outside cutoff values</t>
  </si>
  <si>
    <t>Staff record count must be 100% or more of total staff</t>
  </si>
  <si>
    <t>250+ employees and &gt;20% vacancy rate</t>
  </si>
  <si>
    <t>1000+ employees and &lt;1% vacancy rate</t>
  </si>
  <si>
    <t>400+ employees and zero vacancies</t>
  </si>
  <si>
    <t>Organisation classed all leavers/starters as vacancies</t>
  </si>
  <si>
    <t>Vacancy value is triple employee value</t>
  </si>
  <si>
    <t>Include</t>
  </si>
  <si>
    <t>Exclude</t>
  </si>
  <si>
    <t>Care home services with nursing – CQC Regulated</t>
  </si>
  <si>
    <t>Total Beds</t>
  </si>
  <si>
    <t>How many beds currently in use</t>
  </si>
  <si>
    <t>Care home services without nursing – CQC Regulated</t>
  </si>
  <si>
    <t>Sheltered housing</t>
  </si>
  <si>
    <t>Not applicable</t>
  </si>
  <si>
    <t>How many service users</t>
  </si>
  <si>
    <t>Other adult residential care service</t>
  </si>
  <si>
    <t>Day care and day services</t>
  </si>
  <si>
    <t>Total places</t>
  </si>
  <si>
    <t>Other adult day care services</t>
  </si>
  <si>
    <t>Domiciliary Care services – CQC Regulated</t>
  </si>
  <si>
    <t>Nurses agency – CQC Regulated</t>
  </si>
  <si>
    <t>Extra Care housing services – CQC Regulated</t>
  </si>
  <si>
    <t>Supported living services – CQC Regulated</t>
  </si>
  <si>
    <t>Domestic services and home help</t>
  </si>
  <si>
    <t>Other adult domiciliary care services</t>
  </si>
  <si>
    <t>Shared lives – CQC Regulated</t>
  </si>
  <si>
    <t>Carers support</t>
  </si>
  <si>
    <t>Short breaks or respite care</t>
  </si>
  <si>
    <t>Community support and outreach</t>
  </si>
  <si>
    <t>Social work and care management</t>
  </si>
  <si>
    <t>Disability adaptations or assistive technology services</t>
  </si>
  <si>
    <t>Occupational or employment related services</t>
  </si>
  <si>
    <t>Information and advice services</t>
  </si>
  <si>
    <t>Other adult community care services</t>
  </si>
  <si>
    <t>Healthcare</t>
  </si>
  <si>
    <t>Community based services for people with a learning disability – CQC Regulated</t>
  </si>
  <si>
    <t>Community based services for people with mental health needs – CQC Regulated</t>
  </si>
  <si>
    <t>Community based services for people who misuse substances – CQC Regulated</t>
  </si>
  <si>
    <t>Community healthcare services – CQC Regulated</t>
  </si>
  <si>
    <t>Hospice services – CQC Regulated</t>
  </si>
  <si>
    <t>Long Term conditions services – CQC Regulated</t>
  </si>
  <si>
    <t>Hospital services for people with mental health needs and/or learning disabilities and/or problems with substance misuse – CQC Regulated</t>
  </si>
  <si>
    <t>Rehabilitation services – CQC Regulated</t>
  </si>
  <si>
    <t>Residential substance misuse treatment/rehabilitation services – CQC Regulated</t>
  </si>
  <si>
    <t>Other healthcare service</t>
  </si>
  <si>
    <t>Other</t>
  </si>
  <si>
    <t>Any Other Services</t>
  </si>
  <si>
    <t>Head Office Services</t>
  </si>
  <si>
    <t>Any children’s young peoples services</t>
  </si>
  <si>
    <t>Specialist College Services – SPC</t>
  </si>
  <si>
    <t>Not allocated</t>
  </si>
  <si>
    <t>Micro (1 to 9)</t>
  </si>
  <si>
    <t>Small (10 to 49)</t>
  </si>
  <si>
    <t>Medium (50 to 249)</t>
  </si>
  <si>
    <t>Large (250 or more)</t>
  </si>
  <si>
    <t>Local authority</t>
  </si>
  <si>
    <t>Independent</t>
  </si>
  <si>
    <t>Voluntary / Charity</t>
  </si>
  <si>
    <t>Grouping of esttype.</t>
  </si>
  <si>
    <t>Local authority (adult services)</t>
  </si>
  <si>
    <t>Local authority (generic/other)</t>
  </si>
  <si>
    <t>Private sector</t>
  </si>
  <si>
    <t>Voluntary/charity</t>
  </si>
  <si>
    <t>The total number of staff at the workplace.</t>
  </si>
  <si>
    <t>Date when WDF update action was used at the workplace.</t>
  </si>
  <si>
    <t>Users have the option of a specific WDF update action which prompts for the specific WDF criteria in the data.</t>
  </si>
  <si>
    <t>Live-in Care (can only be used as Other Service) - CQC Regulated</t>
  </si>
  <si>
    <t>Main service group 1</t>
  </si>
  <si>
    <t>Main service group 2</t>
  </si>
  <si>
    <t>Adult residential</t>
  </si>
  <si>
    <t>Adult day care</t>
  </si>
  <si>
    <t>Adult community care</t>
  </si>
  <si>
    <t>Adult domiciliary</t>
  </si>
  <si>
    <t>Children's residential</t>
  </si>
  <si>
    <t>Any other Services</t>
  </si>
  <si>
    <t>Care home services with nursing - CHN</t>
  </si>
  <si>
    <t>Care home services without nursing - CHS</t>
  </si>
  <si>
    <t>Any other adult residential care service</t>
  </si>
  <si>
    <t>Any adult day care services</t>
  </si>
  <si>
    <t>Domiciliary care services (Adults) - DCC</t>
  </si>
  <si>
    <t>Any other adult domiciliary care service</t>
  </si>
  <si>
    <t>Any adult community care service</t>
  </si>
  <si>
    <t>Date when mainstid was last saved.</t>
  </si>
  <si>
    <t>Adult Day</t>
  </si>
  <si>
    <t>Micro</t>
  </si>
  <si>
    <t>Small</t>
  </si>
  <si>
    <t>Medium</t>
  </si>
  <si>
    <t>Large</t>
  </si>
  <si>
    <t>Flag to define if the service is provided at the workplace.</t>
  </si>
  <si>
    <t>Capacity of the service at the workplace.</t>
  </si>
  <si>
    <t>Utilisation of the service at the workplace.</t>
  </si>
  <si>
    <t>The council with social service responsibility of the workplace. Based on local authority district, unitary authority, metropolitan district or London borough.</t>
  </si>
  <si>
    <t>Eastern</t>
  </si>
  <si>
    <t>East Midlands</t>
  </si>
  <si>
    <t>London</t>
  </si>
  <si>
    <t>North East</t>
  </si>
  <si>
    <t>North West</t>
  </si>
  <si>
    <t>South East</t>
  </si>
  <si>
    <t>South West</t>
  </si>
  <si>
    <t>West Midlands</t>
  </si>
  <si>
    <t>Yorkshire and the Humber</t>
  </si>
  <si>
    <t>Cumbria</t>
  </si>
  <si>
    <t>Northumberland</t>
  </si>
  <si>
    <t>Gateshead</t>
  </si>
  <si>
    <t>Newcastle upon Tyne</t>
  </si>
  <si>
    <t>North Tyneside</t>
  </si>
  <si>
    <t>South Tyneside</t>
  </si>
  <si>
    <t>Sunderland</t>
  </si>
  <si>
    <t>Hartlepool</t>
  </si>
  <si>
    <t>Middlesbrough</t>
  </si>
  <si>
    <t>Redcar &amp; Cleveland</t>
  </si>
  <si>
    <t>Stockton on Tees</t>
  </si>
  <si>
    <t>Durham</t>
  </si>
  <si>
    <t>Darlington</t>
  </si>
  <si>
    <t>Barnsley</t>
  </si>
  <si>
    <t>Doncaster</t>
  </si>
  <si>
    <t>Rotherham</t>
  </si>
  <si>
    <t>Sheffield</t>
  </si>
  <si>
    <t>Bradford</t>
  </si>
  <si>
    <t>Calderdale</t>
  </si>
  <si>
    <t>Kirklees</t>
  </si>
  <si>
    <t>Leeds</t>
  </si>
  <si>
    <t>Wakefield</t>
  </si>
  <si>
    <t>East Riding of Yorkshire</t>
  </si>
  <si>
    <t>Kingston upon Hull</t>
  </si>
  <si>
    <t>North East Lincolnshire</t>
  </si>
  <si>
    <t>North Lincolnshire</t>
  </si>
  <si>
    <t>North Yorkshire</t>
  </si>
  <si>
    <t>York</t>
  </si>
  <si>
    <t>Bolton</t>
  </si>
  <si>
    <t>Bury</t>
  </si>
  <si>
    <t>Manchester</t>
  </si>
  <si>
    <t>Oldham</t>
  </si>
  <si>
    <t>Rochdale</t>
  </si>
  <si>
    <t>Salford</t>
  </si>
  <si>
    <t>Stockport</t>
  </si>
  <si>
    <t>Tameside</t>
  </si>
  <si>
    <t>Trafford</t>
  </si>
  <si>
    <t>Wigan</t>
  </si>
  <si>
    <t>Knowsley</t>
  </si>
  <si>
    <t>Liverpool</t>
  </si>
  <si>
    <t>Sefton</t>
  </si>
  <si>
    <t>St Helens</t>
  </si>
  <si>
    <t>Wirral</t>
  </si>
  <si>
    <t>Halton</t>
  </si>
  <si>
    <t>Warrington</t>
  </si>
  <si>
    <t>Lancashire</t>
  </si>
  <si>
    <t>Blackburn with Darwen</t>
  </si>
  <si>
    <t>Blackpool</t>
  </si>
  <si>
    <t>Warwickshire</t>
  </si>
  <si>
    <t>Birmingham</t>
  </si>
  <si>
    <t>Coventry</t>
  </si>
  <si>
    <t>Dudley</t>
  </si>
  <si>
    <t>Sandwell</t>
  </si>
  <si>
    <t>Solihull</t>
  </si>
  <si>
    <t>Walsall</t>
  </si>
  <si>
    <t>Wolverhampton</t>
  </si>
  <si>
    <t>Staffordshire</t>
  </si>
  <si>
    <t>Stoke on Trent</t>
  </si>
  <si>
    <t>Herefordshire</t>
  </si>
  <si>
    <t>Worcestershire</t>
  </si>
  <si>
    <t>Shropshire</t>
  </si>
  <si>
    <t>Telford &amp; Wrekin</t>
  </si>
  <si>
    <t>Lincolnshire</t>
  </si>
  <si>
    <t>Northamptonshire</t>
  </si>
  <si>
    <t>Derbyshire</t>
  </si>
  <si>
    <t>Derby</t>
  </si>
  <si>
    <t>Leicestershire</t>
  </si>
  <si>
    <t>Leicester</t>
  </si>
  <si>
    <t>Rutland</t>
  </si>
  <si>
    <t>Nottinghamshire</t>
  </si>
  <si>
    <t>Nottingham</t>
  </si>
  <si>
    <t>Hertfordshire</t>
  </si>
  <si>
    <t>Norfolk</t>
  </si>
  <si>
    <t>Oxfordshire</t>
  </si>
  <si>
    <t>Suffolk</t>
  </si>
  <si>
    <t>Luton</t>
  </si>
  <si>
    <t>Buckinghamshire</t>
  </si>
  <si>
    <t>Milton Keynes</t>
  </si>
  <si>
    <t>Bracknell Forest</t>
  </si>
  <si>
    <t>West Berkshire</t>
  </si>
  <si>
    <t>Reading</t>
  </si>
  <si>
    <t>Slough</t>
  </si>
  <si>
    <t>Windsor &amp; Maidenhead</t>
  </si>
  <si>
    <t>Wokingham</t>
  </si>
  <si>
    <t>Essex</t>
  </si>
  <si>
    <t>Southend on Sea</t>
  </si>
  <si>
    <t>Thurrock</t>
  </si>
  <si>
    <t>Cambridgeshire</t>
  </si>
  <si>
    <t>Peterborough</t>
  </si>
  <si>
    <t>Camden</t>
  </si>
  <si>
    <t>Greenwich</t>
  </si>
  <si>
    <t>Hackney</t>
  </si>
  <si>
    <t>Hammersmith &amp; Fulham</t>
  </si>
  <si>
    <t>Islington</t>
  </si>
  <si>
    <t>Kensington &amp; Chelsea</t>
  </si>
  <si>
    <t>Lambeth</t>
  </si>
  <si>
    <t>Lewisham</t>
  </si>
  <si>
    <t>Southwark</t>
  </si>
  <si>
    <t>Tower Hamlets</t>
  </si>
  <si>
    <t>Wandsworth</t>
  </si>
  <si>
    <t>Westminster</t>
  </si>
  <si>
    <t>City of London</t>
  </si>
  <si>
    <t>Barking &amp; Dagenham</t>
  </si>
  <si>
    <t>Barnet</t>
  </si>
  <si>
    <t>Bexley</t>
  </si>
  <si>
    <t>Brent</t>
  </si>
  <si>
    <t>Bromley</t>
  </si>
  <si>
    <t>Croydon</t>
  </si>
  <si>
    <t>Ealing</t>
  </si>
  <si>
    <t>Enfield</t>
  </si>
  <si>
    <t>Haringey</t>
  </si>
  <si>
    <t>Harrow</t>
  </si>
  <si>
    <t>Havering</t>
  </si>
  <si>
    <t>Hillingdon</t>
  </si>
  <si>
    <t>Hounslow</t>
  </si>
  <si>
    <t>Kingston upon Thames</t>
  </si>
  <si>
    <t>Merton</t>
  </si>
  <si>
    <t>Newham</t>
  </si>
  <si>
    <t>Redbridge</t>
  </si>
  <si>
    <t>Richmond upon Thames</t>
  </si>
  <si>
    <t>Sutton</t>
  </si>
  <si>
    <t>Waltham Forest</t>
  </si>
  <si>
    <t>Isle of Wight</t>
  </si>
  <si>
    <t>Surrey</t>
  </si>
  <si>
    <t>West Sussex</t>
  </si>
  <si>
    <t>Dorset</t>
  </si>
  <si>
    <t>Hampshire</t>
  </si>
  <si>
    <t>Portsmouth</t>
  </si>
  <si>
    <t>Southampton</t>
  </si>
  <si>
    <t>East Sussex</t>
  </si>
  <si>
    <t>Brighton &amp; Hove</t>
  </si>
  <si>
    <t>Wiltshire</t>
  </si>
  <si>
    <t>Swindon</t>
  </si>
  <si>
    <t>Kent</t>
  </si>
  <si>
    <t>Medway</t>
  </si>
  <si>
    <t>Cornwall</t>
  </si>
  <si>
    <t>Gloucestershire</t>
  </si>
  <si>
    <t>Somerset</t>
  </si>
  <si>
    <t>Isles of Scilly</t>
  </si>
  <si>
    <t>Bath and North East Somerset</t>
  </si>
  <si>
    <t>Bristol</t>
  </si>
  <si>
    <t>North Somerset</t>
  </si>
  <si>
    <t>South Gloucestershire</t>
  </si>
  <si>
    <t>Devon</t>
  </si>
  <si>
    <t>Plymouth</t>
  </si>
  <si>
    <t>Torbay</t>
  </si>
  <si>
    <t>Bedford</t>
  </si>
  <si>
    <t>Central Bedfordshire</t>
  </si>
  <si>
    <t>Cheshire East</t>
  </si>
  <si>
    <t>Cheshire West &amp; Chester</t>
  </si>
  <si>
    <t>Bournemouth, Christchurch and Poole</t>
  </si>
  <si>
    <t>E06000001</t>
  </si>
  <si>
    <t>E06000002</t>
  </si>
  <si>
    <t>E06000003</t>
  </si>
  <si>
    <t>Redcar and Cleveland</t>
  </si>
  <si>
    <t>E06000004</t>
  </si>
  <si>
    <t>Stockton-on-Tees</t>
  </si>
  <si>
    <t>E06000005</t>
  </si>
  <si>
    <t>E06000006</t>
  </si>
  <si>
    <t>E06000007</t>
  </si>
  <si>
    <t>E06000008</t>
  </si>
  <si>
    <t>E06000009</t>
  </si>
  <si>
    <t>E06000010</t>
  </si>
  <si>
    <t>Kingston upon Hull, City of</t>
  </si>
  <si>
    <t>E06000011</t>
  </si>
  <si>
    <t>E06000012</t>
  </si>
  <si>
    <t>E06000013</t>
  </si>
  <si>
    <t>E06000014</t>
  </si>
  <si>
    <t>E06000015</t>
  </si>
  <si>
    <t>E06000016</t>
  </si>
  <si>
    <t>E06000017</t>
  </si>
  <si>
    <t>E06000018</t>
  </si>
  <si>
    <t>E06000019</t>
  </si>
  <si>
    <t>Herefordshire, County of</t>
  </si>
  <si>
    <t>E06000020</t>
  </si>
  <si>
    <t>Telford and Wrekin</t>
  </si>
  <si>
    <t>E06000021</t>
  </si>
  <si>
    <t>Stoke-on-Trent</t>
  </si>
  <si>
    <t>E06000022</t>
  </si>
  <si>
    <t>E06000023</t>
  </si>
  <si>
    <t>Bristol, City of</t>
  </si>
  <si>
    <t>E06000024</t>
  </si>
  <si>
    <t>E06000025</t>
  </si>
  <si>
    <t>E06000026</t>
  </si>
  <si>
    <t>E06000027</t>
  </si>
  <si>
    <t>E06000030</t>
  </si>
  <si>
    <t>E06000031</t>
  </si>
  <si>
    <t>E06000032</t>
  </si>
  <si>
    <t>E06000033</t>
  </si>
  <si>
    <t>Southend-on-Sea</t>
  </si>
  <si>
    <t>E06000034</t>
  </si>
  <si>
    <t>E06000035</t>
  </si>
  <si>
    <t>E06000036</t>
  </si>
  <si>
    <t>E06000037</t>
  </si>
  <si>
    <t>E06000038</t>
  </si>
  <si>
    <t>E06000039</t>
  </si>
  <si>
    <t>E06000040</t>
  </si>
  <si>
    <t>Windsor and Maidenhead</t>
  </si>
  <si>
    <t>E06000041</t>
  </si>
  <si>
    <t>E06000042</t>
  </si>
  <si>
    <t>E06000043</t>
  </si>
  <si>
    <t>Brighton and Hove</t>
  </si>
  <si>
    <t>E06000044</t>
  </si>
  <si>
    <t>E06000045</t>
  </si>
  <si>
    <t>E06000046</t>
  </si>
  <si>
    <t>E06000047</t>
  </si>
  <si>
    <t>County Durham</t>
  </si>
  <si>
    <t>E06000049</t>
  </si>
  <si>
    <t>E06000050</t>
  </si>
  <si>
    <t>Cheshire West and Chester</t>
  </si>
  <si>
    <t>E06000051</t>
  </si>
  <si>
    <t>E06000052</t>
  </si>
  <si>
    <t>E06000053</t>
  </si>
  <si>
    <t>E06000054</t>
  </si>
  <si>
    <t>E06000055</t>
  </si>
  <si>
    <t>E06000056</t>
  </si>
  <si>
    <t>E06000057</t>
  </si>
  <si>
    <t>E06000058</t>
  </si>
  <si>
    <t>E06000059</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</si>
  <si>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</si>
  <si>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</si>
  <si>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</si>
  <si>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</si>
  <si>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</si>
  <si>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</si>
  <si>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</si>
  <si>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</si>
  <si>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</si>
  <si>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</si>
  <si>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</si>
  <si>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</si>
  <si>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</si>
  <si>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</si>
  <si>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</si>
  <si>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</si>
  <si>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</si>
  <si>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</si>
  <si>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</si>
  <si>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</si>
  <si>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</si>
  <si>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</si>
  <si>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</si>
  <si>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</si>
  <si>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</si>
  <si>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</si>
  <si>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</si>
  <si>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</si>
  <si>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</si>
  <si>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</si>
  <si>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</si>
  <si>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</si>
  <si>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</si>
  <si>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</si>
  <si>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</si>
  <si>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</si>
  <si>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</si>
  <si>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</si>
  <si>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</si>
  <si>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</si>
  <si>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</si>
  <si>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</si>
  <si>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</si>
  <si>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</si>
  <si>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</si>
  <si>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</si>
  <si>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</si>
  <si>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</si>
  <si>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</si>
  <si>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</si>
  <si>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</si>
  <si>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</si>
  <si>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</si>
  <si>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</si>
  <si>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</si>
  <si>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</si>
  <si>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</si>
  <si>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</si>
  <si>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</si>
  <si>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</si>
  <si>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</si>
  <si>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</si>
  <si>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</si>
  <si>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</si>
  <si>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</si>
  <si>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</si>
  <si>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</si>
  <si>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</si>
  <si>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</si>
  <si>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</si>
  <si>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</si>
  <si>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</si>
  <si>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</si>
  <si>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</si>
  <si>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</si>
  <si>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</si>
  <si>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</si>
  <si>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</si>
  <si>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</si>
  <si>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</si>
  <si>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</si>
  <si>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</si>
  <si>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</si>
  <si>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</si>
  <si>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</si>
  <si>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</si>
  <si>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</si>
  <si>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</si>
  <si>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</si>
  <si>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</si>
  <si>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</si>
  <si>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</si>
  <si>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</si>
  <si>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</si>
  <si>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</si>
  <si>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</si>
  <si>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</si>
  <si>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</si>
  <si>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</si>
  <si>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</si>
  <si>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</si>
  <si>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</si>
  <si>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</si>
  <si>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</si>
  <si>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</si>
  <si>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</si>
  <si>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</si>
  <si>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</si>
  <si>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</si>
  <si>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</si>
  <si>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</si>
  <si>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</si>
  <si>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</si>
  <si>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</si>
  <si>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</si>
  <si>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</si>
  <si>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</si>
  <si>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</si>
  <si>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</si>
  <si>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</si>
  <si>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</si>
  <si>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</si>
  <si>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</si>
  <si>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</si>
  <si>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</si>
  <si>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</si>
  <si>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</si>
  <si>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</si>
  <si>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</si>
  <si>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</si>
  <si>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</si>
  <si>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</si>
  <si>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</si>
  <si>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</si>
  <si>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</si>
  <si>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</si>
  <si>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</si>
  <si>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</si>
  <si>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</si>
  <si>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</si>
  <si>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E07000108</t>
  </si>
  <si>
    <t>Dover</t>
  </si>
  <si>
    <t>E07000109</t>
  </si>
  <si>
    <t>Gravesham</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</si>
  <si>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</si>
  <si>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</si>
  <si>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</si>
  <si>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</si>
  <si>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</si>
  <si>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</si>
  <si>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</si>
  <si>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</si>
  <si>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</si>
  <si>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</si>
  <si>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</si>
  <si>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</si>
  <si>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</si>
  <si>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</si>
  <si>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</si>
  <si>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</si>
  <si>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</si>
  <si>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</si>
  <si>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</si>
  <si>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</si>
  <si>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</si>
  <si>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</si>
  <si>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</si>
  <si>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</si>
  <si>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</si>
  <si>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</si>
  <si>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</si>
  <si>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</si>
  <si>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</si>
  <si>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</si>
  <si>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</si>
  <si>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</si>
  <si>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</si>
  <si>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</si>
  <si>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</si>
  <si>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</si>
  <si>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</si>
  <si>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</si>
  <si>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</si>
  <si>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</si>
  <si>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</si>
  <si>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</si>
  <si>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</si>
  <si>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</si>
  <si>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</si>
  <si>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</si>
  <si>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</si>
  <si>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</si>
  <si>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</si>
  <si>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</si>
  <si>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</si>
  <si>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</si>
  <si>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</si>
  <si>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</si>
  <si>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</si>
  <si>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</si>
  <si>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</si>
  <si>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</si>
  <si>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</si>
  <si>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</si>
  <si>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</si>
  <si>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</si>
  <si>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</si>
  <si>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</si>
  <si>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</si>
  <si>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</si>
  <si>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</si>
  <si>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</si>
  <si>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</si>
  <si>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</si>
  <si>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</si>
  <si>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</si>
  <si>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</si>
  <si>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</si>
  <si>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</si>
  <si>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</si>
  <si>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</si>
  <si>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</si>
  <si>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</si>
  <si>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</si>
  <si>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</si>
  <si>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</si>
  <si>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</si>
  <si>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</si>
  <si>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</si>
  <si>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</si>
  <si>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</si>
  <si>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</si>
  <si>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</si>
  <si>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</si>
  <si>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</si>
  <si>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</si>
  <si>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</si>
  <si>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</si>
  <si>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</si>
  <si>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</si>
  <si>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</si>
  <si>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</si>
  <si>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</si>
  <si>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</si>
  <si>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</si>
  <si>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</si>
  <si>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</si>
  <si>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</si>
  <si>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</si>
  <si>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</si>
  <si>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</si>
  <si>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</si>
  <si>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</si>
  <si>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</si>
  <si>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</si>
  <si>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</si>
  <si>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</si>
  <si>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</si>
  <si>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</si>
  <si>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</si>
  <si>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</si>
  <si>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</si>
  <si>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</si>
  <si>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</si>
  <si>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</si>
  <si>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</si>
  <si>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</si>
  <si>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</si>
  <si>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</si>
  <si>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</si>
  <si>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</si>
  <si>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</si>
  <si>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</si>
  <si>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</si>
  <si>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</si>
  <si>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</si>
  <si>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</si>
  <si>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</si>
  <si>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</si>
  <si>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</si>
  <si>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</si>
  <si>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</si>
  <si>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</si>
  <si>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</si>
  <si>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</si>
  <si>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</si>
  <si>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</si>
  <si>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</si>
  <si>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</si>
  <si>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</si>
  <si>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</si>
  <si>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</si>
  <si>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</si>
  <si>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</si>
  <si>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</si>
  <si>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</si>
  <si>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</si>
  <si>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</si>
  <si>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</si>
  <si>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</si>
  <si>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E07000202</t>
  </si>
  <si>
    <t>Ipswich</t>
  </si>
  <si>
    <t>E07000203</t>
  </si>
  <si>
    <t>Mid Suffolk</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</si>
  <si>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</si>
  <si>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</si>
  <si>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</si>
  <si>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</si>
  <si>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</si>
  <si>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</si>
  <si>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</si>
  <si>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</si>
  <si>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</si>
  <si>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</si>
  <si>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</si>
  <si>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</si>
  <si>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</si>
  <si>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</si>
  <si>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</si>
  <si>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</si>
  <si>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</si>
  <si>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</si>
  <si>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</si>
  <si>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</si>
  <si>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</si>
  <si>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</si>
  <si>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</si>
  <si>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</si>
  <si>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</si>
  <si>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</si>
  <si>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</si>
  <si>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</si>
  <si>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</si>
  <si>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</si>
  <si>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</si>
  <si>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</si>
  <si>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</si>
  <si>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</si>
  <si>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</si>
  <si>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</si>
  <si>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</si>
  <si>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</si>
  <si>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</si>
  <si>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</si>
  <si>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</si>
  <si>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</si>
  <si>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</si>
  <si>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</si>
  <si>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</si>
  <si>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</si>
  <si>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</si>
  <si>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</si>
  <si>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</si>
  <si>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</si>
  <si>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</si>
  <si>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</si>
  <si>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</si>
  <si>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</si>
  <si>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</si>
  <si>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</si>
  <si>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</si>
  <si>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</si>
  <si>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</si>
  <si>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</si>
  <si>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</si>
  <si>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</si>
  <si>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</si>
  <si>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</si>
  <si>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</si>
  <si>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</si>
  <si>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E07000244</t>
  </si>
  <si>
    <t>East Suffolk</t>
  </si>
  <si>
    <t>E07000245</t>
  </si>
  <si>
    <t>West Suffolk</t>
  </si>
  <si>
    <t>E07000246</t>
  </si>
  <si>
    <t>Somerset West and Taunton</t>
  </si>
  <si>
    <t>E08000001</t>
  </si>
  <si>
    <t>E08000002</t>
  </si>
  <si>
    <t>E08000003</t>
  </si>
  <si>
    <t>E08000004</t>
  </si>
  <si>
    <t>E08000005</t>
  </si>
  <si>
    <t>E08000006</t>
  </si>
  <si>
    <t>E08000007</t>
  </si>
  <si>
    <t>E08000008</t>
  </si>
  <si>
    <t>E08000009</t>
  </si>
  <si>
    <t>E08000010</t>
  </si>
  <si>
    <t>E08000011</t>
  </si>
  <si>
    <t>E08000012</t>
  </si>
  <si>
    <t>E08000013</t>
  </si>
  <si>
    <t>St. Helens</t>
  </si>
  <si>
    <t>E08000014</t>
  </si>
  <si>
    <t>E08000015</t>
  </si>
  <si>
    <t>E08000016</t>
  </si>
  <si>
    <t>E08000017</t>
  </si>
  <si>
    <t>E08000018</t>
  </si>
  <si>
    <t>E08000019</t>
  </si>
  <si>
    <t>E08000021</t>
  </si>
  <si>
    <t>E08000022</t>
  </si>
  <si>
    <t>E08000023</t>
  </si>
  <si>
    <t>E08000024</t>
  </si>
  <si>
    <t>E08000025</t>
  </si>
  <si>
    <t>E08000026</t>
  </si>
  <si>
    <t>E08000027</t>
  </si>
  <si>
    <t>E08000028</t>
  </si>
  <si>
    <t>E08000029</t>
  </si>
  <si>
    <t>E08000030</t>
  </si>
  <si>
    <t>E08000031</t>
  </si>
  <si>
    <t>E08000032</t>
  </si>
  <si>
    <t>E08000033</t>
  </si>
  <si>
    <t>E08000034</t>
  </si>
  <si>
    <t>E08000035</t>
  </si>
  <si>
    <t>E08000036</t>
  </si>
  <si>
    <t>E08000037</t>
  </si>
  <si>
    <t>E09000001</t>
  </si>
  <si>
    <t>E09000002</t>
  </si>
  <si>
    <t>Barking and Dagenham</t>
  </si>
  <si>
    <t>E09000003</t>
  </si>
  <si>
    <t>E09000004</t>
  </si>
  <si>
    <t>E09000005</t>
  </si>
  <si>
    <t>E09000006</t>
  </si>
  <si>
    <t>E09000007</t>
  </si>
  <si>
    <t>E09000008</t>
  </si>
  <si>
    <t>E09000009</t>
  </si>
  <si>
    <t>E09000010</t>
  </si>
  <si>
    <t>E09000011</t>
  </si>
  <si>
    <t>E09000012</t>
  </si>
  <si>
    <t>E09000013</t>
  </si>
  <si>
    <t>Hammersmith and Fulham</t>
  </si>
  <si>
    <t>E09000014</t>
  </si>
  <si>
    <t>E09000015</t>
  </si>
  <si>
    <t>E09000016</t>
  </si>
  <si>
    <t>E09000017</t>
  </si>
  <si>
    <t>E09000018</t>
  </si>
  <si>
    <t>E09000019</t>
  </si>
  <si>
    <t>E09000020</t>
  </si>
  <si>
    <t>Kensington and Chelsea</t>
  </si>
  <si>
    <t>E09000021</t>
  </si>
  <si>
    <t>E09000022</t>
  </si>
  <si>
    <t>E09000023</t>
  </si>
  <si>
    <t>E09000024</t>
  </si>
  <si>
    <t>E09000025</t>
  </si>
  <si>
    <t>E09000026</t>
  </si>
  <si>
    <t>E09000027</t>
  </si>
  <si>
    <t>E09000028</t>
  </si>
  <si>
    <t>E09000029</t>
  </si>
  <si>
    <t>E09000030</t>
  </si>
  <si>
    <t>E09000031</t>
  </si>
  <si>
    <t>E09000032</t>
  </si>
  <si>
    <t>E09000033</t>
  </si>
  <si>
    <t>Unique identifier for a workplace.</t>
  </si>
  <si>
    <t>45</t>
  </si>
  <si>
    <t>20</t>
  </si>
  <si>
    <t>Variable name:</t>
  </si>
  <si>
    <t>Not recorded</t>
  </si>
  <si>
    <t>Under 18</t>
  </si>
  <si>
    <t>18 to 19</t>
  </si>
  <si>
    <t>20 to 24</t>
  </si>
  <si>
    <t>25 to 29</t>
  </si>
  <si>
    <t>30 to 34</t>
  </si>
  <si>
    <t>35 to 39</t>
  </si>
  <si>
    <t>40 to 44</t>
  </si>
  <si>
    <t>45 to 49</t>
  </si>
  <si>
    <t>50 to 54</t>
  </si>
  <si>
    <t>55 to 59</t>
  </si>
  <si>
    <t>60 to 64</t>
  </si>
  <si>
    <t>65 to 69</t>
  </si>
  <si>
    <t>70 and above</t>
  </si>
  <si>
    <t>Male</t>
  </si>
  <si>
    <t>Female</t>
  </si>
  <si>
    <t>Unknown</t>
  </si>
  <si>
    <t>Don't know</t>
  </si>
  <si>
    <t>Not known</t>
  </si>
  <si>
    <t>White</t>
  </si>
  <si>
    <t>Mixed/multiple ethnic groups</t>
  </si>
  <si>
    <t>Asian/Asian British</t>
  </si>
  <si>
    <t>Black/African/Caribbean/Black British</t>
  </si>
  <si>
    <t>Other ethnic group</t>
  </si>
  <si>
    <t>English / Welsh / Scottish / Northern Irish / British</t>
  </si>
  <si>
    <t>Irish</t>
  </si>
  <si>
    <t>Gypsy or Irish Traveller</t>
  </si>
  <si>
    <t>Any Other White background</t>
  </si>
  <si>
    <t>White and Black Caribbean</t>
  </si>
  <si>
    <t>White and Black African</t>
  </si>
  <si>
    <t>White and Asian</t>
  </si>
  <si>
    <t>Any Other Mixed / multiple ethnic background</t>
  </si>
  <si>
    <t>Indian</t>
  </si>
  <si>
    <t>Pakistani</t>
  </si>
  <si>
    <t>Bangladeshi</t>
  </si>
  <si>
    <t>Chinese</t>
  </si>
  <si>
    <t>Any other Asian background</t>
  </si>
  <si>
    <t>African</t>
  </si>
  <si>
    <t>Caribbean</t>
  </si>
  <si>
    <t>Any other Black / African / Caribbean background</t>
  </si>
  <si>
    <t>Arab</t>
  </si>
  <si>
    <t>Any other ethnic group</t>
  </si>
  <si>
    <t>Non-EEA</t>
  </si>
  <si>
    <t>EEA (non-British)</t>
  </si>
  <si>
    <t>British</t>
  </si>
  <si>
    <t>Not recorded/unknown</t>
  </si>
  <si>
    <t>Non-British (not known)</t>
  </si>
  <si>
    <t>Afghan</t>
  </si>
  <si>
    <t>Finnish</t>
  </si>
  <si>
    <t>Albanian</t>
  </si>
  <si>
    <t>Algerian</t>
  </si>
  <si>
    <t>American</t>
  </si>
  <si>
    <t>Andorran</t>
  </si>
  <si>
    <t>Angolan</t>
  </si>
  <si>
    <t>Anguillan</t>
  </si>
  <si>
    <t>Citizen of Antigua and Barbuda</t>
  </si>
  <si>
    <t>Argentine</t>
  </si>
  <si>
    <t>Armenian</t>
  </si>
  <si>
    <t>Dutch</t>
  </si>
  <si>
    <t>Australian</t>
  </si>
  <si>
    <t>Austrian</t>
  </si>
  <si>
    <t>Azerbaijani</t>
  </si>
  <si>
    <t>Bahamian</t>
  </si>
  <si>
    <t>Bahraini</t>
  </si>
  <si>
    <t>Barbadian</t>
  </si>
  <si>
    <t>Belarusian</t>
  </si>
  <si>
    <t>Belgian</t>
  </si>
  <si>
    <t>Belizean</t>
  </si>
  <si>
    <t>Beninese</t>
  </si>
  <si>
    <t>Bermudian</t>
  </si>
  <si>
    <t>Bhutanese</t>
  </si>
  <si>
    <t>Bolivian</t>
  </si>
  <si>
    <t>Citizen of Bosnia and Herzegovina</t>
  </si>
  <si>
    <t>Botswanan</t>
  </si>
  <si>
    <t>Norwegian</t>
  </si>
  <si>
    <t>Brazilian</t>
  </si>
  <si>
    <t>Bruneian</t>
  </si>
  <si>
    <t>Bulgarian</t>
  </si>
  <si>
    <t>Burkinan</t>
  </si>
  <si>
    <t>Burundian</t>
  </si>
  <si>
    <t>Cambodian</t>
  </si>
  <si>
    <t>Cameroonian</t>
  </si>
  <si>
    <t>Canadian</t>
  </si>
  <si>
    <t>Cape Verdean</t>
  </si>
  <si>
    <t>Cayman Islander</t>
  </si>
  <si>
    <t>Central African</t>
  </si>
  <si>
    <t>Chadian</t>
  </si>
  <si>
    <t>Chilean</t>
  </si>
  <si>
    <t>Colombian</t>
  </si>
  <si>
    <t>Comoran</t>
  </si>
  <si>
    <t>Congolese (Congo)</t>
  </si>
  <si>
    <t>Congolese (DRC)</t>
  </si>
  <si>
    <t>Cook Islander</t>
  </si>
  <si>
    <t>Costa Rican</t>
  </si>
  <si>
    <t>Ivorian</t>
  </si>
  <si>
    <t>Croatian</t>
  </si>
  <si>
    <t>Cuban</t>
  </si>
  <si>
    <t>Cypriot</t>
  </si>
  <si>
    <t>Czech</t>
  </si>
  <si>
    <t>Danish</t>
  </si>
  <si>
    <t>Djiboutian</t>
  </si>
  <si>
    <t>Dominican</t>
  </si>
  <si>
    <t>Citizen of the Dominican Republic</t>
  </si>
  <si>
    <t>Ecuadorean</t>
  </si>
  <si>
    <t>Egyptian</t>
  </si>
  <si>
    <t>Salvadorean</t>
  </si>
  <si>
    <t>Equatorial Guinean</t>
  </si>
  <si>
    <t>Eritrean</t>
  </si>
  <si>
    <t>Estonian</t>
  </si>
  <si>
    <t>Ethiopian</t>
  </si>
  <si>
    <t>Faroese</t>
  </si>
  <si>
    <t>Fijian</t>
  </si>
  <si>
    <t>French</t>
  </si>
  <si>
    <t>Gabonese</t>
  </si>
  <si>
    <t>Gambian</t>
  </si>
  <si>
    <t>Georgian</t>
  </si>
  <si>
    <t>German</t>
  </si>
  <si>
    <t>Ghanaian</t>
  </si>
  <si>
    <t>Gibraltarian</t>
  </si>
  <si>
    <t>Greek</t>
  </si>
  <si>
    <t>Greenlandic</t>
  </si>
  <si>
    <t>Grenadian</t>
  </si>
  <si>
    <t>Guamanian</t>
  </si>
  <si>
    <t>Guatemalan</t>
  </si>
  <si>
    <t>Guinean</t>
  </si>
  <si>
    <t>Guinea-Bissau</t>
  </si>
  <si>
    <t>Guyanese</t>
  </si>
  <si>
    <t>Haitian</t>
  </si>
  <si>
    <t>Italian</t>
  </si>
  <si>
    <t>Honduran</t>
  </si>
  <si>
    <t>Hong Konger</t>
  </si>
  <si>
    <t>Hungarian</t>
  </si>
  <si>
    <t>Icelandic</t>
  </si>
  <si>
    <t>Indonesian</t>
  </si>
  <si>
    <t>Iranian</t>
  </si>
  <si>
    <t>Iraqi</t>
  </si>
  <si>
    <t>Israeli</t>
  </si>
  <si>
    <t>Jamaican</t>
  </si>
  <si>
    <t>Japanese</t>
  </si>
  <si>
    <t>Jordanian</t>
  </si>
  <si>
    <t>Kazakh</t>
  </si>
  <si>
    <t>Kenyan</t>
  </si>
  <si>
    <t>Citizen of Kiribati</t>
  </si>
  <si>
    <t>North Korean</t>
  </si>
  <si>
    <t>South Korean</t>
  </si>
  <si>
    <t>Kosovon</t>
  </si>
  <si>
    <t>Kuwaiti</t>
  </si>
  <si>
    <t>Kyrgyz</t>
  </si>
  <si>
    <t>Lao</t>
  </si>
  <si>
    <t>Latvian</t>
  </si>
  <si>
    <t>Lebanese</t>
  </si>
  <si>
    <t>Mosotho</t>
  </si>
  <si>
    <t>Liberian</t>
  </si>
  <si>
    <t>Libyan</t>
  </si>
  <si>
    <t>Liechtenstein citizen</t>
  </si>
  <si>
    <t>Lithuanian</t>
  </si>
  <si>
    <t>Luxembourger</t>
  </si>
  <si>
    <t>Macanese</t>
  </si>
  <si>
    <t>Macedonian</t>
  </si>
  <si>
    <t>Malagasy</t>
  </si>
  <si>
    <t>Malawian</t>
  </si>
  <si>
    <t>Malaysian</t>
  </si>
  <si>
    <t>Maldivian</t>
  </si>
  <si>
    <t>Malian</t>
  </si>
  <si>
    <t>Maltese</t>
  </si>
  <si>
    <t>Marshallese</t>
  </si>
  <si>
    <t>Martiniquais</t>
  </si>
  <si>
    <t>Mauritanian</t>
  </si>
  <si>
    <t>Mauritian</t>
  </si>
  <si>
    <t>Mexican</t>
  </si>
  <si>
    <t>Micronesian</t>
  </si>
  <si>
    <t>Moldovan</t>
  </si>
  <si>
    <t>Monegasque</t>
  </si>
  <si>
    <t>Mongolian</t>
  </si>
  <si>
    <t>Montenegrin</t>
  </si>
  <si>
    <t>Montserratian</t>
  </si>
  <si>
    <t>Moroccan</t>
  </si>
  <si>
    <t>Mozambican</t>
  </si>
  <si>
    <t>Burmese</t>
  </si>
  <si>
    <t>Namibian</t>
  </si>
  <si>
    <t>Nauruan</t>
  </si>
  <si>
    <t>Nepalese</t>
  </si>
  <si>
    <t>New Zealander</t>
  </si>
  <si>
    <t>Nicaraguan</t>
  </si>
  <si>
    <t>Nigerien</t>
  </si>
  <si>
    <t>Nigerian</t>
  </si>
  <si>
    <t>Niuean</t>
  </si>
  <si>
    <t>Omani</t>
  </si>
  <si>
    <t>Palauan</t>
  </si>
  <si>
    <t>Palestinian</t>
  </si>
  <si>
    <t>Panamanian</t>
  </si>
  <si>
    <t>Papua New Guinean</t>
  </si>
  <si>
    <t>Paraguayan</t>
  </si>
  <si>
    <t>Peruvian</t>
  </si>
  <si>
    <t>Filipino</t>
  </si>
  <si>
    <t>Polish</t>
  </si>
  <si>
    <t>Portuguese</t>
  </si>
  <si>
    <t>Puerto Rican</t>
  </si>
  <si>
    <t>Qatari</t>
  </si>
  <si>
    <t>Romanian</t>
  </si>
  <si>
    <t>Russian</t>
  </si>
  <si>
    <t>Rwandan</t>
  </si>
  <si>
    <t>Kittitian</t>
  </si>
  <si>
    <t>St Lucian</t>
  </si>
  <si>
    <t>Samoan</t>
  </si>
  <si>
    <t>Sammarinese</t>
  </si>
  <si>
    <t>Sao Tomean</t>
  </si>
  <si>
    <t>Saudi Arabian</t>
  </si>
  <si>
    <t>Senegalese</t>
  </si>
  <si>
    <t>Serbian</t>
  </si>
  <si>
    <t>Citizen of Seychelles</t>
  </si>
  <si>
    <t>Sierra Leonean</t>
  </si>
  <si>
    <t>Singaporean</t>
  </si>
  <si>
    <t>Slovak</t>
  </si>
  <si>
    <t>Slovenian</t>
  </si>
  <si>
    <t>Solomon Islander</t>
  </si>
  <si>
    <t>Somali</t>
  </si>
  <si>
    <t>South African</t>
  </si>
  <si>
    <t>South Sudanese</t>
  </si>
  <si>
    <t>Spanish</t>
  </si>
  <si>
    <t>Sri Lankan</t>
  </si>
  <si>
    <t>St Helenian</t>
  </si>
  <si>
    <t>Vincentian</t>
  </si>
  <si>
    <t>Sudanese</t>
  </si>
  <si>
    <t>Surinamese</t>
  </si>
  <si>
    <t>Swazi</t>
  </si>
  <si>
    <t>Swedish</t>
  </si>
  <si>
    <t>Swiss</t>
  </si>
  <si>
    <t>Syrian</t>
  </si>
  <si>
    <t>Taiwanese</t>
  </si>
  <si>
    <t>Tajik</t>
  </si>
  <si>
    <t>Tanzanian</t>
  </si>
  <si>
    <t>Thai</t>
  </si>
  <si>
    <t>East Timorese</t>
  </si>
  <si>
    <t>Togolese</t>
  </si>
  <si>
    <t>Tongan</t>
  </si>
  <si>
    <t>Trinidadian</t>
  </si>
  <si>
    <t>Tunisian</t>
  </si>
  <si>
    <t>Turkish</t>
  </si>
  <si>
    <t>Turkmen</t>
  </si>
  <si>
    <t>Turks and Caicos Islander</t>
  </si>
  <si>
    <t>Tuvaluan</t>
  </si>
  <si>
    <t>Ugandan</t>
  </si>
  <si>
    <t>Ukrainian</t>
  </si>
  <si>
    <t>Emirati</t>
  </si>
  <si>
    <t>Uruguayan</t>
  </si>
  <si>
    <t>Uzbek</t>
  </si>
  <si>
    <t>Citizen of Vanuatu</t>
  </si>
  <si>
    <t>Venezuelan</t>
  </si>
  <si>
    <t>Vietnamese</t>
  </si>
  <si>
    <t>Wallisian</t>
  </si>
  <si>
    <t>Yemeni</t>
  </si>
  <si>
    <t>Zambian</t>
  </si>
  <si>
    <t>Zimbabwean</t>
  </si>
  <si>
    <t>EEA (non-UK)</t>
  </si>
  <si>
    <t>UK</t>
  </si>
  <si>
    <t>Not recorded/Unknown</t>
  </si>
  <si>
    <t>Non-UK (Not known)</t>
  </si>
  <si>
    <t xml:space="preserve">Afghanistan </t>
  </si>
  <si>
    <t xml:space="preserve">Aland Islands </t>
  </si>
  <si>
    <t xml:space="preserve">Albania </t>
  </si>
  <si>
    <t xml:space="preserve">Algeria </t>
  </si>
  <si>
    <t xml:space="preserve">American Samoa </t>
  </si>
  <si>
    <t xml:space="preserve">Andorra </t>
  </si>
  <si>
    <t xml:space="preserve">Angola </t>
  </si>
  <si>
    <t xml:space="preserve">Anguilla </t>
  </si>
  <si>
    <t xml:space="preserve">Antarctica </t>
  </si>
  <si>
    <t xml:space="preserve">Antigua and Barbuda </t>
  </si>
  <si>
    <t xml:space="preserve">Argentina </t>
  </si>
  <si>
    <t xml:space="preserve">Armenia </t>
  </si>
  <si>
    <t xml:space="preserve">Aruba </t>
  </si>
  <si>
    <t xml:space="preserve">Australia </t>
  </si>
  <si>
    <t xml:space="preserve">Austria </t>
  </si>
  <si>
    <t xml:space="preserve">Azerbaijan </t>
  </si>
  <si>
    <t xml:space="preserve">Bahamas </t>
  </si>
  <si>
    <t xml:space="preserve">Bahrain </t>
  </si>
  <si>
    <t xml:space="preserve">Bangladesh </t>
  </si>
  <si>
    <t xml:space="preserve">Barbados </t>
  </si>
  <si>
    <t>Belarus</t>
  </si>
  <si>
    <t xml:space="preserve">Belgium </t>
  </si>
  <si>
    <t xml:space="preserve">Belize </t>
  </si>
  <si>
    <t xml:space="preserve">Benin </t>
  </si>
  <si>
    <t xml:space="preserve">Bermuda </t>
  </si>
  <si>
    <t xml:space="preserve">Bhutan </t>
  </si>
  <si>
    <t xml:space="preserve">Bolivia </t>
  </si>
  <si>
    <t>Bonaire, Sint Eustatius and Saba</t>
  </si>
  <si>
    <t xml:space="preserve">Bosnia and Herzegovina </t>
  </si>
  <si>
    <t xml:space="preserve">Botswana </t>
  </si>
  <si>
    <t xml:space="preserve">Bouvet Island </t>
  </si>
  <si>
    <t xml:space="preserve">Brazil </t>
  </si>
  <si>
    <t xml:space="preserve">British Indian Ocean Territory </t>
  </si>
  <si>
    <t>Brunei Darussalam</t>
  </si>
  <si>
    <t xml:space="preserve">Bulgaria </t>
  </si>
  <si>
    <t xml:space="preserve">Burkina Faso </t>
  </si>
  <si>
    <t>Burundi</t>
  </si>
  <si>
    <t>Cambodia</t>
  </si>
  <si>
    <t>Cameroon</t>
  </si>
  <si>
    <t>Canada</t>
  </si>
  <si>
    <t>Cape Verde</t>
  </si>
  <si>
    <t>Cayman Islands</t>
  </si>
  <si>
    <t>Central African Republic</t>
  </si>
  <si>
    <t>Chad</t>
  </si>
  <si>
    <t>Chile</t>
  </si>
  <si>
    <t>China</t>
  </si>
  <si>
    <t xml:space="preserve">Christmas Island </t>
  </si>
  <si>
    <t>Cocos (Keeling) Islands</t>
  </si>
  <si>
    <t xml:space="preserve">Colombia </t>
  </si>
  <si>
    <t xml:space="preserve">Comoros </t>
  </si>
  <si>
    <t xml:space="preserve">Congo </t>
  </si>
  <si>
    <t>Congo Democratic Republic of the</t>
  </si>
  <si>
    <t xml:space="preserve">Cook Islands </t>
  </si>
  <si>
    <t xml:space="preserve">Costa Rica </t>
  </si>
  <si>
    <t xml:space="preserve">Cote d'Ivoire </t>
  </si>
  <si>
    <t xml:space="preserve">Croatia </t>
  </si>
  <si>
    <t xml:space="preserve">Cuba </t>
  </si>
  <si>
    <t>Curacao (Formerly Netherlands Antilles)</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</si>
  <si>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</si>
  <si>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</si>
  <si>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</si>
  <si>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</si>
  <si>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</si>
  <si>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</si>
  <si>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</si>
  <si>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</si>
  <si>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</si>
  <si>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</si>
  <si>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</si>
  <si>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</si>
  <si>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</si>
  <si>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Falkland Islands (Malvinas)</t>
  </si>
  <si>
    <t xml:space="preserve">Faroe Islands </t>
  </si>
  <si>
    <t xml:space="preserve">Fiji </t>
  </si>
  <si>
    <t xml:space="preserve">Finland </t>
  </si>
  <si>
    <t xml:space="preserve">France </t>
  </si>
  <si>
    <t xml:space="preserve">French Guiana </t>
  </si>
  <si>
    <t xml:space="preserve">French Polynesia </t>
  </si>
  <si>
    <t>French Southern Territories</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</si>
  <si>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</si>
  <si>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</si>
  <si>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</si>
  <si>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</si>
  <si>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</si>
  <si>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</si>
  <si>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</si>
  <si>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</si>
  <si>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</si>
  <si>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</si>
  <si>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</si>
  <si>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</si>
  <si>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</si>
  <si>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</si>
  <si>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</si>
  <si>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</si>
  <si>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</si>
  <si>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Heard Island and McDonald Islands</t>
  </si>
  <si>
    <t>Holy See (Vatican City State)</t>
  </si>
  <si>
    <t xml:space="preserve">Honduras </t>
  </si>
  <si>
    <t xml:space="preserve">Hong Kong </t>
  </si>
  <si>
    <t xml:space="preserve">Hungary </t>
  </si>
  <si>
    <t xml:space="preserve">Iceland </t>
  </si>
  <si>
    <t xml:space="preserve">India </t>
  </si>
  <si>
    <t xml:space="preserve">Indonesia </t>
  </si>
  <si>
    <t>Iran Islamic Republic of</t>
  </si>
  <si>
    <t>Iraq</t>
  </si>
  <si>
    <t xml:space="preserve">Ireland </t>
  </si>
  <si>
    <t xml:space="preserve">Israel </t>
  </si>
  <si>
    <t xml:space="preserve">Italy </t>
  </si>
  <si>
    <t xml:space="preserve">Jamaica </t>
  </si>
  <si>
    <t xml:space="preserve">Japan </t>
  </si>
  <si>
    <t xml:space="preserve">Jersey </t>
  </si>
  <si>
    <t xml:space="preserve">Jordan </t>
  </si>
  <si>
    <t>Kazakhstan</t>
  </si>
  <si>
    <t xml:space="preserve">Kenya </t>
  </si>
  <si>
    <t xml:space="preserve">Kiribati </t>
  </si>
  <si>
    <t>Korea Democratic People's Republic of</t>
  </si>
  <si>
    <t>Korea Republic of</t>
  </si>
  <si>
    <t>Kosovo</t>
  </si>
  <si>
    <t xml:space="preserve">Kuwait </t>
  </si>
  <si>
    <t xml:space="preserve">Kyrgyzstan </t>
  </si>
  <si>
    <t>Laos</t>
  </si>
  <si>
    <t xml:space="preserve">Latvia </t>
  </si>
  <si>
    <t xml:space="preserve">Lebanon </t>
  </si>
  <si>
    <t xml:space="preserve">Lesotho </t>
  </si>
  <si>
    <t>Liberia</t>
  </si>
  <si>
    <t>Libya</t>
  </si>
  <si>
    <t xml:space="preserve">Liechtenstein </t>
  </si>
  <si>
    <t xml:space="preserve">Lithuania </t>
  </si>
  <si>
    <t xml:space="preserve">Luxembourg </t>
  </si>
  <si>
    <t xml:space="preserve">Macao </t>
  </si>
  <si>
    <t>Macedonia the former Yugoslav Republic of</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</si>
  <si>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</si>
  <si>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</si>
  <si>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</si>
  <si>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</si>
  <si>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</si>
  <si>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</si>
  <si>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</si>
  <si>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</si>
  <si>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</si>
  <si>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</si>
  <si>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</si>
  <si>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</si>
  <si>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Micronesia Federated States of</t>
  </si>
  <si>
    <t xml:space="preserve">Moldova </t>
  </si>
  <si>
    <t xml:space="preserve">Monaco </t>
  </si>
  <si>
    <t xml:space="preserve">Mongolia </t>
  </si>
  <si>
    <t xml:space="preserve">Montenegro </t>
  </si>
  <si>
    <t xml:space="preserve">Montserrat </t>
  </si>
  <si>
    <t xml:space="preserve">Morocco </t>
  </si>
  <si>
    <t xml:space="preserve">Mozambique </t>
  </si>
  <si>
    <t>Myanmar</t>
  </si>
  <si>
    <t xml:space="preserve">Namibia </t>
  </si>
  <si>
    <t xml:space="preserve">Nauru </t>
  </si>
  <si>
    <t xml:space="preserve">Nepal </t>
  </si>
  <si>
    <t xml:space="preserve">Netherlands </t>
  </si>
  <si>
    <t xml:space="preserve">New Caledonia </t>
  </si>
  <si>
    <t xml:space="preserve">New Zealand </t>
  </si>
  <si>
    <t xml:space="preserve">Nicaragua </t>
  </si>
  <si>
    <t xml:space="preserve">Niger </t>
  </si>
  <si>
    <t xml:space="preserve">Nigeria </t>
  </si>
  <si>
    <t xml:space="preserve">Niue </t>
  </si>
  <si>
    <t xml:space="preserve">Norfolk Island </t>
  </si>
  <si>
    <t xml:space="preserve">Northern Mariana Islands </t>
  </si>
  <si>
    <t xml:space="preserve">Norway </t>
  </si>
  <si>
    <t xml:space="preserve">Oman </t>
  </si>
  <si>
    <t xml:space="preserve">Pakistan </t>
  </si>
  <si>
    <t xml:space="preserve">Palau </t>
  </si>
  <si>
    <t>Palestine, State of</t>
  </si>
  <si>
    <t xml:space="preserve">Panama </t>
  </si>
  <si>
    <t xml:space="preserve">Papua New Guinea </t>
  </si>
  <si>
    <t xml:space="preserve">Paraguay </t>
  </si>
  <si>
    <t xml:space="preserve">Peru </t>
  </si>
  <si>
    <t xml:space="preserve">Philippines </t>
  </si>
  <si>
    <t>Pitcairn</t>
  </si>
  <si>
    <t xml:space="preserve">Poland </t>
  </si>
  <si>
    <t xml:space="preserve">Portugal </t>
  </si>
  <si>
    <t xml:space="preserve">Puerto Rico </t>
  </si>
  <si>
    <t xml:space="preserve">Qatar </t>
  </si>
  <si>
    <t xml:space="preserve">Reunion </t>
  </si>
  <si>
    <t xml:space="preserve">Romania </t>
  </si>
  <si>
    <t xml:space="preserve">Russian Federation </t>
  </si>
  <si>
    <t xml:space="preserve">Rwanda </t>
  </si>
  <si>
    <t>Saint Barthelemy</t>
  </si>
  <si>
    <t xml:space="preserve">Saint Kitts and Nevis </t>
  </si>
  <si>
    <t xml:space="preserve">Saint Lucia </t>
  </si>
  <si>
    <t>Saint Martin (French part)</t>
  </si>
  <si>
    <t xml:space="preserve">Saint Pierre and Miquelon </t>
  </si>
  <si>
    <t xml:space="preserve">Samoa </t>
  </si>
  <si>
    <t xml:space="preserve">San Marino </t>
  </si>
  <si>
    <t xml:space="preserve">Sao Tome and Principe </t>
  </si>
  <si>
    <t xml:space="preserve">Saudi Arabia </t>
  </si>
  <si>
    <t xml:space="preserve">Senegal </t>
  </si>
  <si>
    <t xml:space="preserve">Serbia </t>
  </si>
  <si>
    <t xml:space="preserve">Seychelles </t>
  </si>
  <si>
    <t xml:space="preserve">Sierra Leone </t>
  </si>
  <si>
    <t xml:space="preserve">Singapore </t>
  </si>
  <si>
    <t>Sint Maarten (Dutch part) (Formerly Netherlands Antilles)</t>
  </si>
  <si>
    <t xml:space="preserve">Slovakia </t>
  </si>
  <si>
    <t xml:space="preserve">Slovenia </t>
  </si>
  <si>
    <t xml:space="preserve">Solomon Islands </t>
  </si>
  <si>
    <t xml:space="preserve">Somalia </t>
  </si>
  <si>
    <t xml:space="preserve">South Africa </t>
  </si>
  <si>
    <t>South Georgia and the South Sandwich Islands</t>
  </si>
  <si>
    <t>South Sudan</t>
  </si>
  <si>
    <t xml:space="preserve">Spain </t>
  </si>
  <si>
    <t>Sri Lanka</t>
  </si>
  <si>
    <t>St Helena Ascension &amp; Tristan da Cunha</t>
  </si>
  <si>
    <t>St Vincent and the Grenadines</t>
  </si>
  <si>
    <t xml:space="preserve">Sudan </t>
  </si>
  <si>
    <t xml:space="preserve">Suriname </t>
  </si>
  <si>
    <t>Svalbard and Jan Mayen</t>
  </si>
  <si>
    <t xml:space="preserve">Swaziland </t>
  </si>
  <si>
    <t xml:space="preserve">Sweden </t>
  </si>
  <si>
    <t xml:space="preserve">Switzerland </t>
  </si>
  <si>
    <t xml:space="preserve">Syrian Arab Republic </t>
  </si>
  <si>
    <t>Taiwan Province of China</t>
  </si>
  <si>
    <t xml:space="preserve">Tajikistan </t>
  </si>
  <si>
    <t>Tanzania Untd Republic of</t>
  </si>
  <si>
    <t xml:space="preserve">Thailand </t>
  </si>
  <si>
    <t>Timor-Leste</t>
  </si>
  <si>
    <t xml:space="preserve">Togo </t>
  </si>
  <si>
    <t>Tokelau</t>
  </si>
  <si>
    <t xml:space="preserve">Tonga </t>
  </si>
  <si>
    <t xml:space="preserve">Trinidad and Tobago </t>
  </si>
  <si>
    <t xml:space="preserve">Tunisia </t>
  </si>
  <si>
    <t xml:space="preserve">Turkey </t>
  </si>
  <si>
    <t xml:space="preserve">Turkmenistan </t>
  </si>
  <si>
    <t>Turks and Caicos Islands</t>
  </si>
  <si>
    <t xml:space="preserve">Tuvalu </t>
  </si>
  <si>
    <t xml:space="preserve">Uganda </t>
  </si>
  <si>
    <t xml:space="preserve">Ukraine </t>
  </si>
  <si>
    <t xml:space="preserve">United Arab Emirates </t>
  </si>
  <si>
    <t xml:space="preserve">United Kingdom </t>
  </si>
  <si>
    <t xml:space="preserve">United States </t>
  </si>
  <si>
    <t xml:space="preserve">Uruguay </t>
  </si>
  <si>
    <t>US Minor Outlying Islands</t>
  </si>
  <si>
    <t xml:space="preserve">Uzbekistan </t>
  </si>
  <si>
    <t xml:space="preserve">Vanuatu </t>
  </si>
  <si>
    <t xml:space="preserve">Venezuela </t>
  </si>
  <si>
    <t xml:space="preserve">Viet Nam </t>
  </si>
  <si>
    <t>Virgin Islands British</t>
  </si>
  <si>
    <t>Virgin Islands U.S.</t>
  </si>
  <si>
    <t>Wallis and Futuna</t>
  </si>
  <si>
    <t xml:space="preserve">Western Sahara </t>
  </si>
  <si>
    <t xml:space="preserve">Yemen </t>
  </si>
  <si>
    <t xml:space="preserve">Zambia </t>
  </si>
  <si>
    <t xml:space="preserve">Zimbabwe </t>
  </si>
  <si>
    <t>If the worker was not born in the UK, the year the worker arrive in the UK?</t>
  </si>
  <si>
    <t>Pre 1995</t>
  </si>
  <si>
    <t>1995 - 1999</t>
  </si>
  <si>
    <t>2000 - 2003</t>
  </si>
  <si>
    <t>2004 - 2006</t>
  </si>
  <si>
    <t>2007 - 2010</t>
  </si>
  <si>
    <t>2011 - Present</t>
  </si>
  <si>
    <t>Permanent</t>
  </si>
  <si>
    <t>Temporary</t>
  </si>
  <si>
    <t>Bank or pool</t>
  </si>
  <si>
    <t>Agency</t>
  </si>
  <si>
    <t>Student</t>
  </si>
  <si>
    <t>Senior Management</t>
  </si>
  <si>
    <t>Middle Management</t>
  </si>
  <si>
    <t>First Line Manager</t>
  </si>
  <si>
    <t>Registered Manager</t>
  </si>
  <si>
    <t>Supervisor</t>
  </si>
  <si>
    <t>Social Worker</t>
  </si>
  <si>
    <t>Senior Care Worker</t>
  </si>
  <si>
    <t>Care Worker</t>
  </si>
  <si>
    <t>Community Support and Outreach Work</t>
  </si>
  <si>
    <t>Employment Support</t>
  </si>
  <si>
    <t>Advice Guidance and Advocacy</t>
  </si>
  <si>
    <t>Registered Nurse</t>
  </si>
  <si>
    <t>Allied Health Professional</t>
  </si>
  <si>
    <t>Technician</t>
  </si>
  <si>
    <t>Other care-providing job role</t>
  </si>
  <si>
    <t>Managers and staff in care-related but not care-providing roles</t>
  </si>
  <si>
    <t>Administrative or office staff not care-providing</t>
  </si>
  <si>
    <t>Ancillary staff not care-providing</t>
  </si>
  <si>
    <t>Other non-care-providing job roles</t>
  </si>
  <si>
    <t>Activities worker or co-ordinator</t>
  </si>
  <si>
    <t>Safeguarding and reviewing officer</t>
  </si>
  <si>
    <t>Occupational therapist assistant</t>
  </si>
  <si>
    <t>Nursing Associate</t>
  </si>
  <si>
    <t>Nursing Assistant</t>
  </si>
  <si>
    <t>Assessment officer</t>
  </si>
  <si>
    <t>Care co-ordinator</t>
  </si>
  <si>
    <t>Care navigator</t>
  </si>
  <si>
    <t>Any Childrens/young peoples job role</t>
  </si>
  <si>
    <t>Direct care</t>
  </si>
  <si>
    <t>Manager/supervisor</t>
  </si>
  <si>
    <t>Professional</t>
  </si>
  <si>
    <t>0</t>
  </si>
  <si>
    <t>Up to 9</t>
  </si>
  <si>
    <t>10</t>
  </si>
  <si>
    <t>11 to 15</t>
  </si>
  <si>
    <t>16 to 19</t>
  </si>
  <si>
    <t>21 to 25</t>
  </si>
  <si>
    <t>26 to 29</t>
  </si>
  <si>
    <t>30</t>
  </si>
  <si>
    <t>31 to 34</t>
  </si>
  <si>
    <t>35</t>
  </si>
  <si>
    <t>36</t>
  </si>
  <si>
    <t>37</t>
  </si>
  <si>
    <t>38</t>
  </si>
  <si>
    <t>39</t>
  </si>
  <si>
    <t>40</t>
  </si>
  <si>
    <t>41</t>
  </si>
  <si>
    <t>42</t>
  </si>
  <si>
    <t>43</t>
  </si>
  <si>
    <t>44</t>
  </si>
  <si>
    <t>More than 45</t>
  </si>
  <si>
    <t>A flag to show the workers main or secondary role.</t>
  </si>
  <si>
    <t>Flag to show if a social worker is employed as a Approved Mental Health Professional.</t>
  </si>
  <si>
    <t>Don't known</t>
  </si>
  <si>
    <t>The year the worker started in their current role.</t>
  </si>
  <si>
    <t>Grouping based in strtdate.</t>
  </si>
  <si>
    <t>Before 1970</t>
  </si>
  <si>
    <t>1970 to 1979</t>
  </si>
  <si>
    <t>1980 to 1984</t>
  </si>
  <si>
    <t>1985 to 1989</t>
  </si>
  <si>
    <t>1990 to 1994</t>
  </si>
  <si>
    <t>1995 to 1999</t>
  </si>
  <si>
    <t>2000 to 2002</t>
  </si>
  <si>
    <t>2003 to 2004</t>
  </si>
  <si>
    <t>2005 to 2006</t>
  </si>
  <si>
    <t>2007 to 2008</t>
  </si>
  <si>
    <t>2009 to 2010</t>
  </si>
  <si>
    <t>2011 to 2012</t>
  </si>
  <si>
    <t>2013 to 2014</t>
  </si>
  <si>
    <t>2015 to 2016</t>
  </si>
  <si>
    <t>2017 to 2018</t>
  </si>
  <si>
    <t>2019 to 2020</t>
  </si>
  <si>
    <t>The region of the workplace. Based on postcode.</t>
  </si>
  <si>
    <t xml:space="preserve">For more information please visit: </t>
  </si>
  <si>
    <t>http://www.ons.gov.uk/ons/guide-method/geography/beginner-s-guide/administrative/england/government-office-regions/index.html</t>
  </si>
  <si>
    <t>Cheshire</t>
  </si>
  <si>
    <t>Bedfordshire</t>
  </si>
  <si>
    <t>The council with social service responsibility (local authority) area of the workplace. Based on local authority district, unitary authority, metropolitan district or London borough.</t>
  </si>
  <si>
    <t>Unique identifier for a staff record.</t>
  </si>
  <si>
    <t>Unique identifier for an individual. Based on NI number of date of birth.</t>
  </si>
  <si>
    <t>Annual</t>
  </si>
  <si>
    <t>Hourly</t>
  </si>
  <si>
    <t xml:space="preserve">Salaries are divided by 52 then by the hours worked. </t>
  </si>
  <si>
    <t>Either this value or the hourly rate provided by the user is multiplied by 52 and by 37 to calculate the full time equivalent.</t>
  </si>
  <si>
    <t>Records are excluded where:</t>
  </si>
  <si>
    <t>- hourly rate provided is below £3.50 or above £100</t>
  </si>
  <si>
    <t>- have not provided any pay data</t>
  </si>
  <si>
    <t>- have provided a salary without hours worked</t>
  </si>
  <si>
    <t>- not updated within a year.</t>
  </si>
  <si>
    <t>Organisations with over 100 staff must:</t>
  </si>
  <si>
    <t>- have at least 1 worker with a social care qualification.</t>
  </si>
  <si>
    <t>- not have 100% of social care qualifications set to 'No', 'Not known' or not recorded.</t>
  </si>
  <si>
    <t>All establishments must:</t>
  </si>
  <si>
    <t>- have used the option 'No' at least once if they have submitted 'Not known' of have records not recorded for their social care qualification.</t>
  </si>
  <si>
    <t>- have submitted 'Yes' to social care qualification for all regulated profession staff.</t>
  </si>
  <si>
    <t>N/A if no to the above</t>
  </si>
  <si>
    <t>Missing</t>
  </si>
  <si>
    <t>Entry</t>
  </si>
  <si>
    <t>Level 1</t>
  </si>
  <si>
    <t>Level 2</t>
  </si>
  <si>
    <t>Level 3</t>
  </si>
  <si>
    <t>Level 4</t>
  </si>
  <si>
    <t>Level 5</t>
  </si>
  <si>
    <t>Level 6</t>
  </si>
  <si>
    <t>Level 7</t>
  </si>
  <si>
    <t>Level 8 or above</t>
  </si>
  <si>
    <t>Date when any listed qualification was last changed.</t>
  </si>
  <si>
    <t>Date when any listed qualifcation was last saved.</t>
  </si>
  <si>
    <t>ql##</t>
  </si>
  <si>
    <t>Health and Social Care - Generic pathway</t>
  </si>
  <si>
    <t>Health and Social Care - Dementia</t>
  </si>
  <si>
    <t>Health and Social Care - Learning disabilities</t>
  </si>
  <si>
    <t>Leadership in Health and Social Care and Children and Young People's Services - Adults' Residential Management</t>
  </si>
  <si>
    <t>Leadership in Health and Social Care and Children and Young People's Services - Adults' Management</t>
  </si>
  <si>
    <t>Leadership in Health and Social Care and Children and Young People's Services - Adults' Advanced Practice</t>
  </si>
  <si>
    <t>Approved Mental Health Practitioner</t>
  </si>
  <si>
    <t>Any childrens/young people's qualification</t>
  </si>
  <si>
    <t>Certificate in Independent Advocacy</t>
  </si>
  <si>
    <t>Certificate in Assisting and Moving Individuals for a Social care Setting</t>
  </si>
  <si>
    <t>Certificate in Understanding Autism</t>
  </si>
  <si>
    <t>Certificate in Autism Support</t>
  </si>
  <si>
    <t>Certificate in Clinical Skills</t>
  </si>
  <si>
    <t>Certificate in Fundamental Knowledge in Commissioning for Wellbeing</t>
  </si>
  <si>
    <t>Certificate in Understanding Care and Management of Diabetes</t>
  </si>
  <si>
    <t>Certificate in Understanding Diabetes</t>
  </si>
  <si>
    <t>Certificate in Principles of Leadership and Management in Adult Care</t>
  </si>
  <si>
    <t>Diploma in Leadership and Management for Adult Care (RQF)</t>
  </si>
  <si>
    <t>Certificate in Understanding the Safe Handling of Medication</t>
  </si>
  <si>
    <t>Certificate in Principles of Safe Handling of Medication in Health and Social Care (RQF)</t>
  </si>
  <si>
    <t>Certificate in Understanding the Safe Handling of Medication in Health and Social Care</t>
  </si>
  <si>
    <t>Certificate in Awareness of Mental Health Problems</t>
  </si>
  <si>
    <t>Certificate in Mental Health Awareness</t>
  </si>
  <si>
    <t>Certificate in Principles of Working with People with Mental Health Needs</t>
  </si>
  <si>
    <t>Certificate in Understanding Working in Mental Health</t>
  </si>
  <si>
    <t>Certificate in Understanding Working with People with Mental Health Needs</t>
  </si>
  <si>
    <t>Certificate in Understanding Mental Health Care</t>
  </si>
  <si>
    <t>Certificate in Social Prescribing</t>
  </si>
  <si>
    <t>Intermediate Apprenticeship in Health and Social Care (framework)</t>
  </si>
  <si>
    <t>Adult Care Worker (standard)</t>
  </si>
  <si>
    <t>Advance Apprenticeships in Health and Social Care (framework)</t>
  </si>
  <si>
    <t>Lead Practitioner in Adult Care (standard)</t>
  </si>
  <si>
    <t>Higher Apprenticeship in Care Leadership and Management (framework)</t>
  </si>
  <si>
    <t>Leader in Adult Care (standard)</t>
  </si>
  <si>
    <t>Nursing Associate (standard)</t>
  </si>
  <si>
    <t>Assessor And Mentoring</t>
  </si>
  <si>
    <t>Degree</t>
  </si>
  <si>
    <t>Any Other Qualification</t>
  </si>
  <si>
    <t>Apprenticeship</t>
  </si>
  <si>
    <t>NVQ</t>
  </si>
  <si>
    <t>Does the worker hold the listed qualification.</t>
  </si>
  <si>
    <t>ql##year</t>
  </si>
  <si>
    <t>Year the worker achieved the listed qualification.</t>
  </si>
  <si>
    <t>For a list of qualification codes please see ql##ach.</t>
  </si>
  <si>
    <t>ql##achq</t>
  </si>
  <si>
    <t>Adult care sector: local authority</t>
  </si>
  <si>
    <t>Adult care sector: private or voluntary sector</t>
  </si>
  <si>
    <t>Health sector</t>
  </si>
  <si>
    <t>Other sector</t>
  </si>
  <si>
    <t>Internal promotion or transfer or career development</t>
  </si>
  <si>
    <t>Not previously employed</t>
  </si>
  <si>
    <t>Other sources</t>
  </si>
  <si>
    <t>Children’s/young people’s social care</t>
  </si>
  <si>
    <t>First role after education</t>
  </si>
  <si>
    <t>This filter excludes records where:</t>
  </si>
  <si>
    <t>- the worker is not permanent or temporary.</t>
  </si>
  <si>
    <t>- sickness is not known</t>
  </si>
  <si>
    <t>- an establishment has 10 or more staff and all have zero sickness days.</t>
  </si>
  <si>
    <t>Up to 2</t>
  </si>
  <si>
    <t>2.1 to 4</t>
  </si>
  <si>
    <t>4.1 to 6</t>
  </si>
  <si>
    <t>6.1 to 10</t>
  </si>
  <si>
    <t>10.1 to 15</t>
  </si>
  <si>
    <t>15.1 to 20</t>
  </si>
  <si>
    <t>20.1 to 30</t>
  </si>
  <si>
    <t>30.1 to 40</t>
  </si>
  <si>
    <t>More than 40</t>
  </si>
  <si>
    <t>Date when any ut##flag was last changed.</t>
  </si>
  <si>
    <t>Date when any ut##flag type was last saved.</t>
  </si>
  <si>
    <t>tr##flag</t>
  </si>
  <si>
    <t>tr##latestdate</t>
  </si>
  <si>
    <t>tr##count</t>
  </si>
  <si>
    <t>tr##dn</t>
  </si>
  <si>
    <t>tr##nac</t>
  </si>
  <si>
    <t>tr##ac</t>
  </si>
  <si>
    <t>This filter removes establishments which have not added any training for their workers.</t>
  </si>
  <si>
    <t>Has the worker completed any of the listed training?</t>
  </si>
  <si>
    <t>Has the worker completed training in this category?</t>
  </si>
  <si>
    <t>Dementia care</t>
  </si>
  <si>
    <t>Food safety and catering</t>
  </si>
  <si>
    <t>Infection Control</t>
  </si>
  <si>
    <t>Leadership &amp; Management</t>
  </si>
  <si>
    <t>Nutrition and hydration</t>
  </si>
  <si>
    <t>Palliative or end of life care</t>
  </si>
  <si>
    <t>Dignity, Respect, Person Centred care</t>
  </si>
  <si>
    <t>Childrens / young people's related training</t>
  </si>
  <si>
    <t>Supervision / Performance management</t>
  </si>
  <si>
    <t>Complaints handling/conflict resolution</t>
  </si>
  <si>
    <t>Number of non-accredited instances of training completed in this category</t>
  </si>
  <si>
    <t>Number of accredited instances of training completed in this category</t>
  </si>
  <si>
    <t>Number of unknown accreditation instances of training completed in this category</t>
  </si>
  <si>
    <t>FULL_PART</t>
  </si>
  <si>
    <t>averagehours_changedate</t>
  </si>
  <si>
    <t>averagehours_savedate</t>
  </si>
  <si>
    <t>Manager/Supervisor</t>
  </si>
  <si>
    <t>Direct Care</t>
  </si>
  <si>
    <t>Job Group</t>
  </si>
  <si>
    <t>Other care-providing job roles</t>
  </si>
  <si>
    <t xml:space="preserve">Activities worker or co-ordinator </t>
  </si>
  <si>
    <t xml:space="preserve">Safeguarding and reviewing officer </t>
  </si>
  <si>
    <t xml:space="preserve">Occupational therapist assistant </t>
  </si>
  <si>
    <t xml:space="preserve">Nursing Associate </t>
  </si>
  <si>
    <t xml:space="preserve">Nursing Assistant </t>
  </si>
  <si>
    <t xml:space="preserve">Assessment Officer </t>
  </si>
  <si>
    <t xml:space="preserve">Care co-ordinator </t>
  </si>
  <si>
    <t xml:space="preserve">Care navigator </t>
  </si>
  <si>
    <t xml:space="preserve">Any childrens/young peoples job role </t>
  </si>
  <si>
    <t>Grouping of hours worked.</t>
  </si>
  <si>
    <t>Workers are considered full-time if either their contracted or average hours are greater than or equal to 32.</t>
  </si>
  <si>
    <t>Workers with between 0 and 31.9 hours are considered part time.</t>
  </si>
  <si>
    <t>Full time (32 hours or more)</t>
  </si>
  <si>
    <t>Part time (0.5 to 31.5 hours)</t>
  </si>
  <si>
    <t>Data quality filter - Nationality.</t>
  </si>
  <si>
    <t>Worker records are excluded from nationality analysis if:</t>
  </si>
  <si>
    <t>- The establishment has not provided any nationality data.</t>
  </si>
  <si>
    <t>- The establishment has submitted that all workers are non-British, but does not know the nationality.</t>
  </si>
  <si>
    <t>- The establishment has 50 or more workers and has submitted all as non-British.</t>
  </si>
  <si>
    <t>- The establishment/organisation is located in region list 1, has 200 or more workers and has submitted all workers as British.</t>
  </si>
  <si>
    <t>- The establishment/organisation has 500 or more workers are has submitted 99% or more as British.</t>
  </si>
  <si>
    <t>- The establishment/organisation has 100 or more workers are has submitted 99% or more as non-British.</t>
  </si>
  <si>
    <t>- The establishment/organisation is location in region list 2, has 200 or more workers and 99% or more are British.</t>
  </si>
  <si>
    <t xml:space="preserve">- The organisation has 50% of their non-British workers without a nationality. </t>
  </si>
  <si>
    <t xml:space="preserve">Region list 1 </t>
  </si>
  <si>
    <t>Region list 2</t>
  </si>
  <si>
    <t>- The establishment has not provided any country of birth data.</t>
  </si>
  <si>
    <t>- The establishment has submitted that all workers are non-UK born, but does not know the nationality.</t>
  </si>
  <si>
    <t>- The establishment has 50 or more workers and has submitted all as non-UK born.</t>
  </si>
  <si>
    <t>- The establishment/organisation has 100 or more workers are has submitted 99% or more as non-UK born.</t>
  </si>
  <si>
    <t>- The establishment/organisation has 500 or more workers are has submitted 99% or more as UK born.</t>
  </si>
  <si>
    <t>- The establishment/organisation is located in region list 1, has 200 or more workers and has submitted all workers as UK born.</t>
  </si>
  <si>
    <t>- The establishment/organisation is location in region list 2, has 200 or more workers and 99% or more are UK born.</t>
  </si>
  <si>
    <t xml:space="preserve">- The organisation has 50% of their non-UK born workers without a country of birth. </t>
  </si>
  <si>
    <t>ESTABWRKS</t>
  </si>
  <si>
    <t>estabsavedate</t>
  </si>
  <si>
    <t>workersavedate</t>
  </si>
  <si>
    <t>Date when any workplace information was last saved.</t>
  </si>
  <si>
    <t>Date when any staff record was last saved.</t>
  </si>
  <si>
    <t>NAT_Filter_reason</t>
  </si>
  <si>
    <t>Reason for excluding worker from nationality</t>
  </si>
  <si>
    <t>COB_Filter_reason</t>
  </si>
  <si>
    <t>Reason for excluding worker from country of birth</t>
  </si>
  <si>
    <t>Included</t>
  </si>
  <si>
    <t>Total</t>
  </si>
  <si>
    <t>No NAT data supplied</t>
  </si>
  <si>
    <t>All workers non-British (not known)</t>
  </si>
  <si>
    <t>500+ workers and 99% are British (org)</t>
  </si>
  <si>
    <t>200+ workers and all are British (org) - E/EM/L/SE/SW/WM only</t>
  </si>
  <si>
    <t>200+ workers and 99%+ are British (org) - LDN &amp; SE only</t>
  </si>
  <si>
    <t>50%+ of non-British born are non-UK-not known (org)</t>
  </si>
  <si>
    <t>50+ workers and all non-British</t>
  </si>
  <si>
    <t>100+ workers and 99%+ are non-British (org)</t>
  </si>
  <si>
    <t>100+ workers and 99%+ are non-British (est)</t>
  </si>
  <si>
    <t>500+ workers and 99% are British (est)</t>
  </si>
  <si>
    <t>200+ workers and all are British (est) - E/EM/L/SE/SW/WM only</t>
  </si>
  <si>
    <t>200+ workers and 99%+ are British (est) - LDN &amp; SE only</t>
  </si>
  <si>
    <t>No COB data supplied</t>
  </si>
  <si>
    <t>All workers non-UK (not known)</t>
  </si>
  <si>
    <t>50+ workers and all non-UK born</t>
  </si>
  <si>
    <t>100+ workers and 99%+ are non-UK born (org)</t>
  </si>
  <si>
    <t>100+ workers and 99%+ are non-UK born (est)</t>
  </si>
  <si>
    <t>500+ workers and 99% are UK born (org)</t>
  </si>
  <si>
    <t>500+ workers and 99% are UK born (est)</t>
  </si>
  <si>
    <t>100+ workers and all are UK born (org) - E/EM/L/SE/SW/WM only</t>
  </si>
  <si>
    <t>100+ workers and all are UK born (est) - E/EM/L/SE/SW/WM only</t>
  </si>
  <si>
    <t>200+ workers and 99%+ are UK born (org) - LDN &amp; SE only</t>
  </si>
  <si>
    <t>200+ workers and 99%+ are UK born (est) - LDN &amp; SE only</t>
  </si>
  <si>
    <t>50%+ of non-UK born are non-UK-not known (org)</t>
  </si>
  <si>
    <t>Total number of permanent and temporary staff that started in the previous 12 months.</t>
  </si>
  <si>
    <t>When totalstarters is 'Not known' and not recorded, establishments should be removed from analysis</t>
  </si>
  <si>
    <t>When totalleavers is 'Not known' and not recorded, establishments should be removed from analysis</t>
  </si>
  <si>
    <t>Total number of permanent and temporary staff that left in the previous 12 months.</t>
  </si>
  <si>
    <t>Total number of permanent and temporary vacancies at the time of the workplace last update.</t>
  </si>
  <si>
    <t>When totalvacancies is 'Not known' and not recorded, establishments should be removed from analysis</t>
  </si>
  <si>
    <t>These variables are shown per job role or job group as coded below.</t>
  </si>
  <si>
    <t>Any job role. This is the sum of all job roles submitted by the establishment.</t>
  </si>
  <si>
    <t>Any direct care role. This is the sum of all direct care roles submitted by the establishment.</t>
  </si>
  <si>
    <t>Any manager/supervisor role. This is the sum of all manager/supervisor roles submitted by the establishment.</t>
  </si>
  <si>
    <t>Any regulated profession role. This is the sum of all regulated profession roles submitted by the establishment.</t>
  </si>
  <si>
    <t>Any other roles. This is the sum of all other roles, those not included in groups 29,30 and 31, submitted by the establishment.</t>
  </si>
  <si>
    <t>Job group</t>
  </si>
  <si>
    <t>Type</t>
  </si>
  <si>
    <t>Job role</t>
  </si>
  <si>
    <t>Number of permanent and temporary staff that started in the previous 12 months.</t>
  </si>
  <si>
    <t>Number of permanent and temporary staff that left in the previous 12 months.</t>
  </si>
  <si>
    <t>Number of permanent and temporary staff vacancies at the time of last update.</t>
  </si>
  <si>
    <t>An establishment is asked to provide what they consider their main service. Additional services can be identified in the st##flag variables.</t>
  </si>
  <si>
    <t>An establishment may provide one or more services.</t>
  </si>
  <si>
    <t>If the worker was not born in the UK, the year the worker arrive in the UK.</t>
  </si>
  <si>
    <t>A worker may have one or more job roles. Additional job roles can be identified by the jr##flag variables.</t>
  </si>
  <si>
    <t>Only completed by workers that are not permanent or temporary, or who are on a zero-hours contract.</t>
  </si>
  <si>
    <t>Only completed for workers who are pemanent or temporary, who are not on a zero-hours contract.</t>
  </si>
  <si>
    <t>For more information please contact;</t>
  </si>
  <si>
    <t>Email:</t>
  </si>
  <si>
    <t>Analysis@skillsforcare.org.uk</t>
  </si>
  <si>
    <t>Web:</t>
  </si>
  <si>
    <t>Skills for Care</t>
  </si>
  <si>
    <t>West Gate</t>
  </si>
  <si>
    <t>6 Grace Street</t>
  </si>
  <si>
    <t>LS1 2RP</t>
  </si>
  <si>
    <t>www.skillsforcare.org.uk/workforceintelligence</t>
  </si>
  <si>
    <t>This guidance document is designed to be used in conjunction with the ASC-WDS provision analysis file.</t>
  </si>
  <si>
    <t>Cell</t>
  </si>
  <si>
    <t>Find a variable</t>
  </si>
  <si>
    <t>Type the variable label in the box below to get the tab and cell reference.</t>
  </si>
  <si>
    <t>Go to cell</t>
  </si>
  <si>
    <t>Variable</t>
  </si>
  <si>
    <t>ESTID_FromOldSystem</t>
  </si>
  <si>
    <t>The postcode of the workplace. Truncated to the first four characters.</t>
  </si>
  <si>
    <t>WORKERID_FromOldSystem</t>
  </si>
  <si>
    <t>Type the variable name in the box below to get the tab and cell reference.</t>
  </si>
  <si>
    <t>Number of instances of training completed in category</t>
  </si>
  <si>
    <t>Most recent date the worker completed training in category</t>
  </si>
  <si>
    <t>The average hours worked in the previous week.</t>
  </si>
  <si>
    <t>Not disclosed</t>
  </si>
  <si>
    <t>Flag to define if a workplace is a parent.</t>
  </si>
  <si>
    <t>Flag to define if a workplace has reliable starters or leavers information.</t>
  </si>
  <si>
    <t>Flag to define if a workplace has reliable vacancies information.</t>
  </si>
  <si>
    <t>Straight line distance between workers home and workplace postcode in miles.</t>
  </si>
  <si>
    <t>Staight line distance between workers home and workplace postcode in miles.</t>
  </si>
  <si>
    <t>region</t>
  </si>
  <si>
    <t>E06000060</t>
  </si>
  <si>
    <t>ccg</t>
  </si>
  <si>
    <t>The clinical commissioning group area</t>
  </si>
  <si>
    <t>NHS Airedale, Wharfedale and Craven</t>
  </si>
  <si>
    <t>NHS Ashford</t>
  </si>
  <si>
    <t>NHS Aylesbury Vale</t>
  </si>
  <si>
    <t>NHS Barking and Dagenham</t>
  </si>
  <si>
    <t>NHS Barnet</t>
  </si>
  <si>
    <t>NHS Barnsley</t>
  </si>
  <si>
    <t>NHS Basildon and Brentwood</t>
  </si>
  <si>
    <t>NHS Bassetlaw</t>
  </si>
  <si>
    <t>NHS Bath and North East Somerset</t>
  </si>
  <si>
    <t>NHS Bedfordshire</t>
  </si>
  <si>
    <t>NHS Bexley</t>
  </si>
  <si>
    <t>NHS Birmingham CrossCity</t>
  </si>
  <si>
    <t>NHS Birmingham South and Central</t>
  </si>
  <si>
    <t>NHS Blackburn with Darwen</t>
  </si>
  <si>
    <t>NHS Blackpool</t>
  </si>
  <si>
    <t>NHS Bolton</t>
  </si>
  <si>
    <t>NHS Bracknell and Ascot</t>
  </si>
  <si>
    <t>NHS Bradford City</t>
  </si>
  <si>
    <t>NHS Bradford Districts</t>
  </si>
  <si>
    <t>NHS Brent</t>
  </si>
  <si>
    <t>NHS Brighton and Hove</t>
  </si>
  <si>
    <t>NHS Bristol</t>
  </si>
  <si>
    <t>NHS Bromley</t>
  </si>
  <si>
    <t>NHS Bury</t>
  </si>
  <si>
    <t>NHS Calderdale</t>
  </si>
  <si>
    <t>NHS Cambridgeshire and Peterborough</t>
  </si>
  <si>
    <t>NHS Camden</t>
  </si>
  <si>
    <t>NHS Cannock Chase</t>
  </si>
  <si>
    <t>NHS Canterbury and Coastal</t>
  </si>
  <si>
    <t>NHS Castle Point and Rochford</t>
  </si>
  <si>
    <t>NHS Central London (Westminster)</t>
  </si>
  <si>
    <t>NHS Central Manchester</t>
  </si>
  <si>
    <t>NHS Chiltern</t>
  </si>
  <si>
    <t>NHS Chorley and South Ribble</t>
  </si>
  <si>
    <t>NHS City and Hackney</t>
  </si>
  <si>
    <t>NHS Corby</t>
  </si>
  <si>
    <t>NHS Coventry and Rugby</t>
  </si>
  <si>
    <t>NHS Crawley</t>
  </si>
  <si>
    <t>NHS Croydon</t>
  </si>
  <si>
    <t>NHS Cumbria</t>
  </si>
  <si>
    <t>NHS Darlington</t>
  </si>
  <si>
    <t>NHS Dartford, Gravesham and Swanley</t>
  </si>
  <si>
    <t>NHS Doncaster</t>
  </si>
  <si>
    <t>NHS Dorset</t>
  </si>
  <si>
    <t>NHS Dudley</t>
  </si>
  <si>
    <t>NHS Durham Dales, Easington and Sedgefield</t>
  </si>
  <si>
    <t>NHS Ealing</t>
  </si>
  <si>
    <t>NHS East and North Hertfordshire</t>
  </si>
  <si>
    <t>NHS East Lancashire</t>
  </si>
  <si>
    <t>NHS East Leicestershire and Rutland</t>
  </si>
  <si>
    <t>NHS East Riding of Yorkshire</t>
  </si>
  <si>
    <t>NHS East Staffordshire</t>
  </si>
  <si>
    <t>NHS East Surrey</t>
  </si>
  <si>
    <t>NHS Eastbourne, Hailsham and Seaford</t>
  </si>
  <si>
    <t>NHS Eastern Cheshire</t>
  </si>
  <si>
    <t>NHS Enfield</t>
  </si>
  <si>
    <t>NHS Erewash</t>
  </si>
  <si>
    <t>NHS Fareham and Gosport</t>
  </si>
  <si>
    <t>NHS Gloucestershire</t>
  </si>
  <si>
    <t>NHS Great Yarmouth and Waveney</t>
  </si>
  <si>
    <t>NHS Greater Huddersfield</t>
  </si>
  <si>
    <t>NHS Greenwich</t>
  </si>
  <si>
    <t>NHS Halton</t>
  </si>
  <si>
    <t>NHS Hambleton, Richmondshire and Whitby</t>
  </si>
  <si>
    <t>NHS Hammersmith and Fulham</t>
  </si>
  <si>
    <t>NHS Hardwick</t>
  </si>
  <si>
    <t>NHS Haringey</t>
  </si>
  <si>
    <t>NHS Harrogate and Rural District</t>
  </si>
  <si>
    <t>NHS Harrow</t>
  </si>
  <si>
    <t>NHS Hartlepool and Stockton-on-Tees</t>
  </si>
  <si>
    <t>NHS Hastings and Rother</t>
  </si>
  <si>
    <t>NHS Havering</t>
  </si>
  <si>
    <t>NHS Herefordshire</t>
  </si>
  <si>
    <t>NHS Herts Valleys</t>
  </si>
  <si>
    <t>NHS Heywood, Middleton and Rochdale</t>
  </si>
  <si>
    <t>NHS High Weald Lewes Havens</t>
  </si>
  <si>
    <t>NHS Hillingdon</t>
  </si>
  <si>
    <t>NHS Horsham and Mid Sussex</t>
  </si>
  <si>
    <t>NHS Hounslow</t>
  </si>
  <si>
    <t>NHS Hull</t>
  </si>
  <si>
    <t>NHS Ipswich and East Suffolk</t>
  </si>
  <si>
    <t>NHS Isle of Wight</t>
  </si>
  <si>
    <t>NHS Islington</t>
  </si>
  <si>
    <t>NHS Kernow</t>
  </si>
  <si>
    <t>NHS Kingston</t>
  </si>
  <si>
    <t>NHS Knowsley</t>
  </si>
  <si>
    <t>NHS Lambeth</t>
  </si>
  <si>
    <t>NHS Lancashire North</t>
  </si>
  <si>
    <t>NHS Leeds North</t>
  </si>
  <si>
    <t>NHS Leeds South and East</t>
  </si>
  <si>
    <t>NHS Leeds West</t>
  </si>
  <si>
    <t>NHS Leicester City</t>
  </si>
  <si>
    <t>NHS Lewisham</t>
  </si>
  <si>
    <t>NHS Lincolnshire East</t>
  </si>
  <si>
    <t>NHS Lincolnshire West</t>
  </si>
  <si>
    <t>NHS Liverpool</t>
  </si>
  <si>
    <t>NHS Luton</t>
  </si>
  <si>
    <t>NHS Mansfield and Ashfield</t>
  </si>
  <si>
    <t>NHS Medway</t>
  </si>
  <si>
    <t>NHS Merton</t>
  </si>
  <si>
    <t>NHS Mid Essex</t>
  </si>
  <si>
    <t>NHS Milton Keynes</t>
  </si>
  <si>
    <t>NHS Nene</t>
  </si>
  <si>
    <t>NHS Newark and Sherwood</t>
  </si>
  <si>
    <t>NHS Newbury and District</t>
  </si>
  <si>
    <t>NHS Newham</t>
  </si>
  <si>
    <t>NHS North &amp; West Reading</t>
  </si>
  <si>
    <t>NHS North Derbyshire</t>
  </si>
  <si>
    <t>NHS North Durham</t>
  </si>
  <si>
    <t>NHS North East Essex</t>
  </si>
  <si>
    <t>NHS North East Hampshire and Farnham</t>
  </si>
  <si>
    <t>NHS North East Lincolnshire</t>
  </si>
  <si>
    <t>NHS North Hampshire</t>
  </si>
  <si>
    <t>NHS North Kirklees</t>
  </si>
  <si>
    <t>NHS North Lincolnshire</t>
  </si>
  <si>
    <t>NHS North Manchester</t>
  </si>
  <si>
    <t>NHS North Norfolk</t>
  </si>
  <si>
    <t>NHS North Somerset</t>
  </si>
  <si>
    <t>NHS North Staffordshire</t>
  </si>
  <si>
    <t>NHS North Tyneside</t>
  </si>
  <si>
    <t>NHS North West Surrey</t>
  </si>
  <si>
    <t>NHS Northern, Eastern and Western Devon</t>
  </si>
  <si>
    <t>NHS Northumberland</t>
  </si>
  <si>
    <t>NHS Nottingham City</t>
  </si>
  <si>
    <t>NHS Nottingham North and East</t>
  </si>
  <si>
    <t>NHS Nottingham West</t>
  </si>
  <si>
    <t>NHS Oldham</t>
  </si>
  <si>
    <t>NHS Oxfordshire</t>
  </si>
  <si>
    <t>NHS Portsmouth</t>
  </si>
  <si>
    <t>NHS Redbridge</t>
  </si>
  <si>
    <t>NHS Redditch and Bromsgrove</t>
  </si>
  <si>
    <t>NHS Richmond</t>
  </si>
  <si>
    <t>NHS Rotherham</t>
  </si>
  <si>
    <t>NHS Rushcliffe</t>
  </si>
  <si>
    <t>NHS Salford</t>
  </si>
  <si>
    <t>NHS Sandwell and West Birmingham</t>
  </si>
  <si>
    <t>NHS Scarborough and Ryedale</t>
  </si>
  <si>
    <t>NHS Sheffield</t>
  </si>
  <si>
    <t>NHS Shropshire</t>
  </si>
  <si>
    <t>NHS Slough</t>
  </si>
  <si>
    <t>NHS Solihull</t>
  </si>
  <si>
    <t>NHS Somerset</t>
  </si>
  <si>
    <t>NHS South Cheshire</t>
  </si>
  <si>
    <t>NHS South Devon and Torbay</t>
  </si>
  <si>
    <t>NHS South East Staffordshire and Seisdon Peninsula</t>
  </si>
  <si>
    <t>NHS South Eastern Hampshire</t>
  </si>
  <si>
    <t>NHS South Gloucestershire</t>
  </si>
  <si>
    <t>NHS South Kent Coast</t>
  </si>
  <si>
    <t>NHS South Lincolnshire</t>
  </si>
  <si>
    <t>NHS South Manchester</t>
  </si>
  <si>
    <t>NHS South Reading</t>
  </si>
  <si>
    <t>NHS South Sefton</t>
  </si>
  <si>
    <t>NHS South Tees</t>
  </si>
  <si>
    <t>NHS South Tyneside</t>
  </si>
  <si>
    <t>NHS South Warwickshire</t>
  </si>
  <si>
    <t>NHS South West Lincolnshire</t>
  </si>
  <si>
    <t>NHS South Worcestershire</t>
  </si>
  <si>
    <t>NHS Southampton</t>
  </si>
  <si>
    <t>NHS Southend</t>
  </si>
  <si>
    <t>NHS Southern Derbyshire</t>
  </si>
  <si>
    <t>NHS Southport and Formby</t>
  </si>
  <si>
    <t>NHS Southwark</t>
  </si>
  <si>
    <t>NHS St Helens</t>
  </si>
  <si>
    <t>NHS Stafford and Surrounds</t>
  </si>
  <si>
    <t>NHS Stockport</t>
  </si>
  <si>
    <t>NHS Stoke on Trent</t>
  </si>
  <si>
    <t>NHS Sunderland</t>
  </si>
  <si>
    <t>NHS Surrey Downs</t>
  </si>
  <si>
    <t>NHS Surrey Heath</t>
  </si>
  <si>
    <t>NHS Sutton</t>
  </si>
  <si>
    <t>NHS Swale</t>
  </si>
  <si>
    <t>NHS Swindon</t>
  </si>
  <si>
    <t>NHS Tameside and Glossop</t>
  </si>
  <si>
    <t>NHS Telford and Wrekin</t>
  </si>
  <si>
    <t>NHS Thanet</t>
  </si>
  <si>
    <t>NHS Thurrock</t>
  </si>
  <si>
    <t>NHS Tower Hamlets</t>
  </si>
  <si>
    <t>NHS Trafford</t>
  </si>
  <si>
    <t>NHS Vale of York</t>
  </si>
  <si>
    <t>NHS Vale Royal</t>
  </si>
  <si>
    <t>NHS Wakefield</t>
  </si>
  <si>
    <t>NHS Walsall</t>
  </si>
  <si>
    <t>NHS Waltham Forest</t>
  </si>
  <si>
    <t>NHS Wandsworth</t>
  </si>
  <si>
    <t>NHS Warrington</t>
  </si>
  <si>
    <t>NHS Warwickshire North</t>
  </si>
  <si>
    <t>NHS West Cheshire</t>
  </si>
  <si>
    <t>NHS West Essex</t>
  </si>
  <si>
    <t>NHS West Hampshire</t>
  </si>
  <si>
    <t>NHS West Kent</t>
  </si>
  <si>
    <t>NHS West Lancashire</t>
  </si>
  <si>
    <t>NHS West Leicestershire</t>
  </si>
  <si>
    <t>NHS West London</t>
  </si>
  <si>
    <t>NHS West Norfolk</t>
  </si>
  <si>
    <t>NHS West Suffolk</t>
  </si>
  <si>
    <t>NHS Wigan Borough</t>
  </si>
  <si>
    <t>NHS Wiltshire</t>
  </si>
  <si>
    <t>NHS Windsor Ascot and Maidenhead</t>
  </si>
  <si>
    <t>NHS Wirral</t>
  </si>
  <si>
    <t>NHS Wokingham</t>
  </si>
  <si>
    <t>NHS Wolverhampton</t>
  </si>
  <si>
    <t>NHS Wyre Forest</t>
  </si>
  <si>
    <t>NHS Newcastle Gateshead</t>
  </si>
  <si>
    <t>NHS Coastal West Sussex</t>
  </si>
  <si>
    <t>NHS Guildford and Waverley</t>
  </si>
  <si>
    <t>NHS North Cumbria</t>
  </si>
  <si>
    <t>NHS Manchester</t>
  </si>
  <si>
    <t>NHS Norwich</t>
  </si>
  <si>
    <t>NHS South Norfolk</t>
  </si>
  <si>
    <t>NHS Birmingham and Solihull</t>
  </si>
  <si>
    <t>NHS Berkshire West</t>
  </si>
  <si>
    <t>NHS Bristol, North Somerset and South Gloucestershire</t>
  </si>
  <si>
    <t>NHS Buckinghamshire</t>
  </si>
  <si>
    <t>NHS East Berkshire</t>
  </si>
  <si>
    <t>NHS Leeds</t>
  </si>
  <si>
    <t>NHS Fylde and Wyre</t>
  </si>
  <si>
    <t>NHS Greater Preston</t>
  </si>
  <si>
    <t>NHS Morecambe Bay</t>
  </si>
  <si>
    <t>NHS Derby and Derbyshire</t>
  </si>
  <si>
    <t>NHS Devon</t>
  </si>
  <si>
    <t>NHS Bath and North East Somerset, Swindon and Wiltshire</t>
  </si>
  <si>
    <t>NHS Bradford District and Craven</t>
  </si>
  <si>
    <t>NHS Cheshire</t>
  </si>
  <si>
    <t>NHS County Durham</t>
  </si>
  <si>
    <t>NHS East Sussex</t>
  </si>
  <si>
    <t>NHS Herefordshire and Worcestershire</t>
  </si>
  <si>
    <t>NHS Kent and Medway</t>
  </si>
  <si>
    <t>NHS Lincolnshire</t>
  </si>
  <si>
    <t>NHS Norfolk &amp; Waveney</t>
  </si>
  <si>
    <t>NHS North Central London</t>
  </si>
  <si>
    <t>NHS North Yorkshire</t>
  </si>
  <si>
    <t>NHS Northamptonshire</t>
  </si>
  <si>
    <t>NHS Nottingham and Nottinghamshire</t>
  </si>
  <si>
    <t>NHS South East London</t>
  </si>
  <si>
    <t>NHS South West London</t>
  </si>
  <si>
    <t>NHS Surrey Heartlands</t>
  </si>
  <si>
    <t>NHS Tees Valley</t>
  </si>
  <si>
    <t>NHS West Sussex</t>
  </si>
  <si>
    <t>NHS Bedfordshire, Luton and Milton Keynes</t>
  </si>
  <si>
    <t>NHS Black Country and West Birmingham</t>
  </si>
  <si>
    <t>NHS Coventry and Warwickshire</t>
  </si>
  <si>
    <t>NHS Frimley</t>
  </si>
  <si>
    <t>NHS Hampshire, Southampton and Isle of Wight</t>
  </si>
  <si>
    <t>NHS Kirklees</t>
  </si>
  <si>
    <t>NHS North East London</t>
  </si>
  <si>
    <t>NHS North West London</t>
  </si>
  <si>
    <t>NHS Shropshire, Telford and Wrekin</t>
  </si>
  <si>
    <t>The clinical commissioning group area.</t>
  </si>
  <si>
    <t>NHS South Yorkshire ICB - 02P (Barnsley)</t>
  </si>
  <si>
    <t>NHS Mid and South Essex ICB - 99E (Basildon and Brentwood)</t>
  </si>
  <si>
    <t>NHS Nottingham and Nottinghamshire ICB - 02Q (Bassetlaw)</t>
  </si>
  <si>
    <t>NHS Lancashire and South Cumbria ICB - 00Q (Blackburn With Darwen)</t>
  </si>
  <si>
    <t>NHS Lancashire and South Cumbria ICB - 00R (Blackpool)</t>
  </si>
  <si>
    <t>NHS Greater Manchester ICB - 00T (Bolton)</t>
  </si>
  <si>
    <t>NHS Sussex ICB - 09D (Brighton and Hove)</t>
  </si>
  <si>
    <t>NHS Greater Manchester ICB - 00V (Bury)</t>
  </si>
  <si>
    <t>NHS West Yorkshire ICB - 02T (Calderdale)</t>
  </si>
  <si>
    <t>NHS Staffordshire and Stoke-on-Trent ICB - 04Y (Cannock Chase)</t>
  </si>
  <si>
    <t>NHS Mid and South Essex ICB - 99F (Castle Point and Rochford)</t>
  </si>
  <si>
    <t>NHS Lancashire and South Cumbria ICB - 00X (Chorley and South Ribble)</t>
  </si>
  <si>
    <t>NHS South Yorkshire ICB - 02X (Doncaster)</t>
  </si>
  <si>
    <t>NHS Dorset ICB - 11J</t>
  </si>
  <si>
    <t>NHS Hertfordshire and West Essex ICB - 06K (East and North Hertfordshire)</t>
  </si>
  <si>
    <t>NHS Lancashire and South Cumbria ICB - 01A (East Lancashire)</t>
  </si>
  <si>
    <t>NHS Leicester, Leicestershire and Rutland ICB - 03W (East Leicestershire &amp; Rutland)</t>
  </si>
  <si>
    <t>NHS Humber and North Yorkshire ICB - 02Y (East Riding of Yorkshire)</t>
  </si>
  <si>
    <t>NHS Staffordshire and Stoke-on-Trent ICB - 05D (East Staffordshire)</t>
  </si>
  <si>
    <t>NHS Gloucestershire ICB - 11M</t>
  </si>
  <si>
    <t>NHS Cheshire and Merseyside ICB - 01F (Halton)</t>
  </si>
  <si>
    <t>NHS Hertfordshire and West Essex ICB - 06N (Herts Valleys)</t>
  </si>
  <si>
    <t>NHS Greater Manchester ICB - 01D (Heywood, Middleton and Rochdale)</t>
  </si>
  <si>
    <t>NHS Humber and North Yorkshire ICB - 03F (Hull)</t>
  </si>
  <si>
    <t>NHS Suffolk and North East Essex ICB - 06L (Ipswich and East Suffolk)</t>
  </si>
  <si>
    <t>NHS Cornwall and the Isles of Scilly ICB - 11N</t>
  </si>
  <si>
    <t>NHS Cheshire and Merseyside ICB - 01J (Knowsley)</t>
  </si>
  <si>
    <t>NHS Leicester, Leicestershire and Rutland ICB - 04C (Leicester City)</t>
  </si>
  <si>
    <t>NHS Cheshire and Merseyside ICB - 99A (Liverpool)</t>
  </si>
  <si>
    <t>NHS Mid and South Essex ICB - 06Q (Mid Essex)</t>
  </si>
  <si>
    <t>NHS Suffolk and North East Essex ICB - 06T (North East Essex)</t>
  </si>
  <si>
    <t>NHS Humber and North Yorkshire ICB - 03H (North East Lincolnshire)</t>
  </si>
  <si>
    <t>NHS Humber and North Yorkshire ICB - 03K (North Lincolnshire)</t>
  </si>
  <si>
    <t>NHS Staffordshire and Stoke-on-Trent ICB - 05G (North Staffordshire)</t>
  </si>
  <si>
    <t>NHS North East and North Cumbria ICB - 99C (North Tyneside)</t>
  </si>
  <si>
    <t>NHS North East and North Cumbria ICB - 00L (Northumberland)</t>
  </si>
  <si>
    <t>NHS Greater Manchester ICB - 00Y (Oldham)</t>
  </si>
  <si>
    <t>NHS Buckinghamshire, Oxfordshire and Berkshire West ICB - 10Q (Oxfordshire)</t>
  </si>
  <si>
    <t>NHS Hampshire and Isle of Wight ICB - 10R (Portsmouth)</t>
  </si>
  <si>
    <t>NHS South Yorkshire ICB - 03L (Rotherham)</t>
  </si>
  <si>
    <t>NHS Greater Manchester ICB - 01G (Salford)</t>
  </si>
  <si>
    <t>NHS South Yorkshire ICB - 03N (Sheffield)</t>
  </si>
  <si>
    <t>NHS Somerset ICB - 11X</t>
  </si>
  <si>
    <t>NHS Staffordshire and Stoke-on-Trent ICB - 05Q (SE Staffs and Seisdon Peninsula)</t>
  </si>
  <si>
    <t>NHS Cheshire and Merseyside ICB - 01T (South Sefton)</t>
  </si>
  <si>
    <t>NHS North East and North Cumbria ICB - 00N (South Tyneside)</t>
  </si>
  <si>
    <t>NHS Mid and South Essex ICB - 99G (Southend)</t>
  </si>
  <si>
    <t>NHS Cheshire and Merseyside ICB - 01V (Southport and Formby)</t>
  </si>
  <si>
    <t>NHS Cheshire and Merseyside ICB - 01X (St Helens)</t>
  </si>
  <si>
    <t>NHS Staffordshire and Stoke-on-Trent ICB - 05V (Stafford and Surrounds)</t>
  </si>
  <si>
    <t>NHS Greater Manchester ICB - 01W (Stockport)</t>
  </si>
  <si>
    <t>NHS Staffordshire and Stoke-on-Trent ICB - 05W (Stoke on Trent)</t>
  </si>
  <si>
    <t>NHS North East and North Cumbria ICB - 00P (Sunderland)</t>
  </si>
  <si>
    <t>NHS Mid and South Essex ICB - 07G (Thurrock)</t>
  </si>
  <si>
    <t>NHS Greater Manchester ICB - 02A (Trafford)</t>
  </si>
  <si>
    <t>NHS Humber and North Yorkshire ICB - 03Q (Vale of York)</t>
  </si>
  <si>
    <t>NHS West Yorkshire ICB - 03R (Wakefield)</t>
  </si>
  <si>
    <t>NHS Cheshire and Merseyside ICB - 02E (Warrington)</t>
  </si>
  <si>
    <t>NHS Hertfordshire and West Essex ICB - 07H (West Essex)</t>
  </si>
  <si>
    <t>NHS Lancashire and South Cumbria ICB - 02G (West Lancashire)</t>
  </si>
  <si>
    <t>NHS Leicester, Leicestershire and Rutland ICB - 04V (West Leicestershire)</t>
  </si>
  <si>
    <t>NHS Suffolk and North East Essex ICB - 07K (West Suffolk)</t>
  </si>
  <si>
    <t>NHS Greater Manchester ICB - 02H (Wigan Borough)</t>
  </si>
  <si>
    <t>NHS Cheshire and Merseyside ICB - 12F (Wirral)</t>
  </si>
  <si>
    <t>NHS North East and North Cumbria ICB - 13T (Newcastle Gateshead)</t>
  </si>
  <si>
    <t>NHS North East and North Cumbria ICB - 01H (North Cumbria)</t>
  </si>
  <si>
    <t>NHS Greater Manchester ICB - 14L (Manchester)</t>
  </si>
  <si>
    <t>NHS Buckinghamshire, Oxfordshire and Berkshire West ICB - 15A (Berkshire West)</t>
  </si>
  <si>
    <t>NHS Bristol, North Somerset and South Gloucestershire ICB - 15C</t>
  </si>
  <si>
    <t>NHS Buckinghamshire, Oxfordshire and Berkshire West ICB - 14Y (Buckinghamshire)</t>
  </si>
  <si>
    <t>NHS West Yorkshire ICB - 15F (Leeds)</t>
  </si>
  <si>
    <t>NHS Lancashire and South Cumbria ICB - 02M (Fylde and Wyre)</t>
  </si>
  <si>
    <t>NHS Lancashire and South Cumbria ICB - 01E (Greater Preston)</t>
  </si>
  <si>
    <t>NHS Lancashire and South Cumbria ICB - 01K (Morecambe Bay)</t>
  </si>
  <si>
    <t>NHS Devon ICB - 15N</t>
  </si>
  <si>
    <t>NHS Bath and North East Somerset, Swindon and Wiltshire ICB - 92G</t>
  </si>
  <si>
    <t>NHS West Yorkshire ICB - 36J (Bradford District and Craven)</t>
  </si>
  <si>
    <t>NHS Cheshire and Merseyside ICB - 27D (Cheshire)</t>
  </si>
  <si>
    <t>NHS North East and North Cumbria ICB - 84H (County Durham)</t>
  </si>
  <si>
    <t>NHS Sussex ICB - 97R (East Sussex)</t>
  </si>
  <si>
    <t>NHS Herefordshire and Worcestershire ICB - 18C</t>
  </si>
  <si>
    <t>NHS Kent and Medway ICB - 91Q</t>
  </si>
  <si>
    <t>NHS Lincolnshire ICB - 71E</t>
  </si>
  <si>
    <t>NHS Norfolk and Waveney ICB - 26A</t>
  </si>
  <si>
    <t>NHS North Central London ICB - 93C</t>
  </si>
  <si>
    <t>NHS Humber and North Yorkshire ICB - 42D (North Yorkshire)</t>
  </si>
  <si>
    <t>NHS Nottingham and Nottinghamshire ICB - 52R (Nottingham &amp; Nottinghamshire)</t>
  </si>
  <si>
    <t>NHS South East London ICB - 72Q</t>
  </si>
  <si>
    <t>NHS South West London ICB - 36L</t>
  </si>
  <si>
    <t>NHS Surrey Heartlands ICB - 92A</t>
  </si>
  <si>
    <t>NHS North East and North Cumbria ICB - 16C (Tees Valley)</t>
  </si>
  <si>
    <t>NHS Sussex ICB - 70F (West Sussex)</t>
  </si>
  <si>
    <t>NHS Bedfordshire, Luton and Milton Keynes ICB - M1J4Y</t>
  </si>
  <si>
    <t>NHS Coventry and Warwickshire ICB - B2M3M</t>
  </si>
  <si>
    <t>NHS Frimley ICB - D4U1Y</t>
  </si>
  <si>
    <t>NHS Hampshire and Isle of Wight ICB - D9Y0V (Hampshire, Southampton &amp; Isle of Wight)</t>
  </si>
  <si>
    <t>NHS West Yorkshire ICB - X2C4Y (Kirklees)</t>
  </si>
  <si>
    <t>NHS North East London ICB - A3A8R</t>
  </si>
  <si>
    <t>NHS North West London ICB - W2U3Z</t>
  </si>
  <si>
    <t>NHS Shropshire, Telford and Wrekin ICB - M2L0M</t>
  </si>
  <si>
    <t>NHS Birmingham and Solihull ICB - 15E</t>
  </si>
  <si>
    <t>NHS Black Country ICB - D2P2L</t>
  </si>
  <si>
    <t>NHS Cambridgeshire and Peterborough ICB - 06H</t>
  </si>
  <si>
    <t>NHS Derby and Derbyshire ICB - 15M</t>
  </si>
  <si>
    <t>NHS Northamptonshire ICB - 78H</t>
  </si>
  <si>
    <t>NHS Greater Manchester ICB - 01Y (Tameside and Glossop)</t>
  </si>
  <si>
    <t>subICB</t>
  </si>
  <si>
    <t>The sub Integrated Care Board. SubICB replaced Clinical Commissioning Group (CCG) in July 2022.</t>
  </si>
  <si>
    <t>SubICB</t>
  </si>
  <si>
    <t>@SFC_Data</t>
  </si>
  <si>
    <t>X (twitter):</t>
  </si>
  <si>
    <t xml:space="preserve"> September 2024</t>
  </si>
  <si>
    <t>The ASC-WDS</t>
  </si>
  <si>
    <t>Coverage</t>
  </si>
  <si>
    <t>Individual datasets</t>
  </si>
  <si>
    <t>Dataset structure</t>
  </si>
  <si>
    <t>Adult Social Care Workforce Dataset (ASC-WDS) - User Guides</t>
  </si>
  <si>
    <t>https://www.skillsforcare.org.uk/Adult-Social-Care-Workforce-Data/Workforce-intelligence/publications/Workforce-estimates</t>
  </si>
  <si>
    <t>A snapshot of the ASC-WDS is captured at the end of each month. These are captured in two files: 
    1. a provision file, which presents data about the workplace (starters, leavers, vacancies, service provided etc) 
    2. a staff records file, which presents data about each of the jobs at the workplace.
All data in the ASC-WDS has been updated or confirmed to be up to date, within the previous two years. Around 90% of account holders update their data within a year.
Throughout the dataset are filters we have created to ensure that outputs from the datasets have the highest data quality. These are described throughout this document.</t>
  </si>
  <si>
    <t xml:space="preserve">The Adult Social Care Workforce Data Set (ASC-WDS) is an online data collection service that covers the adult social care workforce in England. Prior to 2019 it was known as the National Minimum Data Set for Social Care (NMDS-SC) service, which had been collecting information about social care providers and their staff since 2006. The data collected in the ASC-WDS is vital to the Government, the Department of Health and Social Care, local authorities and the Care Quality Commission as it has allowed them to plan, fund and monitor the sector for the past 18 years. 
The ASC-WDS collects information on the size and structure of the whole adult social care sector, including the types of care services provided, as well as a detailed picture of the workforce, including retention, demographics, pay rates and qualifications, both by job role and employment status. As at September 2024, 20,900  adult social care employers using the ASC-WDS service and supplying workforce information. For more information about our data collection, please visit: </t>
  </si>
  <si>
    <t>https://www.skillsforcare.org.uk/Adult-Social-Care-Workforce-Data/Adult-Social-Care-Workforce-Data-Set/Adult-Social-Care-Workforce-Data-Set</t>
  </si>
  <si>
    <t>About the ASC-WDS and available datasets</t>
  </si>
  <si>
    <t>The ASC-WDS has 100% coverage of the local authority sector in England. For independent providers, contributing to the ASC-WDS is voluntary and the dataset has around half of the sector.
Coverage also varies by service provided and region, however there is a large enough sample to provide a solid basis for reliable and precise adult social care sector and workforce estimates at both a national and local level. For more information about this process and Skills for Care's estimates of the adult social care workforce, please visit:</t>
  </si>
  <si>
    <t>http://geoportal.statistics.gov.uk</t>
  </si>
  <si>
    <t>All workplaces are assigned an establishment ID. If a workplace is a parent of subsidiary workplaces, the establishment ID of the parent is duplicated amongst the subsidiaries as an organisation ID. All individual posts at the workplace are given a worker ID. An unique identifier for each person within the dataset is also created, so the dataset can distinguish the same person in more than one job either at the same or different workplaces.
The ASC-WDS collects the CQC registration number of regulated care providers. However, this will not be provided to external users. If you wish to link the dataset to CQC data (such as inspection ratings), we can do this and provide an anonymous key to link the datasets, but no individual workplace or worker will be identified to an external user.
Geographically, we include the region and local authority area of the workplace. These are derived from the workplace postcode, however this will also not be provided externally to protect the identity of the account holder. If you require a different geographical area adding to the dataset, such as clinical commissioning group or an area listed at the ONS Geography Portal, we can add this to the dataset. Link to ONS:</t>
  </si>
</sst>
</file>

<file path=xl/styles.xml><?xml version="1.0" encoding="utf-8"?>
<styleSheet xmlns:mc="http://schemas.openxmlformats.org/markup-compatibility/2006" xmlns:x14ac="http://schemas.microsoft.com/office/spreadsheetml/2009/9/ac" xmlns="http://schemas.openxmlformats.org/spreadsheetml/2006/main" mc:Ignorable="x14ac">
  <fonts count="13">
    <font>
      <sz val="10"/>
      <name val="Arial"/>
      <family val="2"/>
      <charset val="0"/>
    </font>
    <font>
      <sz val="12"/>
      <name val="Arial"/>
      <family val="2"/>
      <charset val="0"/>
    </font>
    <font>
      <b/>
      <sz val="12"/>
      <name val="Arial"/>
      <family val="2"/>
      <charset val="0"/>
    </font>
    <font>
      <sz val="11"/>
      <color theme="1"/>
      <name val="Arial"/>
      <family val="2"/>
      <charset val="0"/>
    </font>
    <font>
      <sz val="10"/>
      <name val="Arial"/>
      <family val="2"/>
      <charset val="0"/>
    </font>
    <font>
      <u val="single"/>
      <sz val="10"/>
      <color theme="10"/>
      <name val="Arial"/>
      <family val="2"/>
      <charset val="0"/>
    </font>
    <font>
      <u val="single"/>
      <sz val="12"/>
      <color theme="10"/>
      <name val="Arial"/>
      <family val="2"/>
      <charset val="0"/>
    </font>
    <font>
      <sz val="8"/>
      <name val="Arial"/>
      <family val="2"/>
      <charset val="0"/>
    </font>
    <font>
      <b/>
      <sz val="20"/>
      <color theme="3"/>
      <name val="Arial"/>
      <family val="2"/>
      <charset val="0"/>
    </font>
    <font>
      <sz val="12"/>
      <color theme="1"/>
      <name val="Arial"/>
      <family val="2"/>
      <charset val="0"/>
    </font>
    <font>
      <sz val="12"/>
      <color theme="3" tint="0.39997558519241921"/>
      <name val="Arial"/>
      <family val="2"/>
      <charset val="0"/>
    </font>
    <font>
      <b/>
      <sz val="12"/>
      <color theme="3"/>
      <name val="Arial"/>
      <family val="2"/>
      <charset val="0"/>
    </font>
    <font>
      <u val="single"/>
      <sz val="12"/>
      <color theme="3"/>
      <name val="Arial"/>
      <family val="2"/>
      <charset val="0"/>
    </font>
  </fonts>
  <fills count="9">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3"/>
        <bgColor indexed="64"/>
      </patternFill>
    </fill>
    <fill>
      <patternFill patternType="solid">
        <fgColor rgb="FF6F97D2"/>
        <bgColor indexed="64"/>
      </patternFill>
    </fill>
    <fill>
      <patternFill patternType="solid">
        <fgColor rgb="FF3575BD"/>
        <bgColor indexed="64"/>
      </patternFill>
    </fill>
    <fill>
      <patternFill patternType="solid">
        <fgColor theme="5"/>
        <bgColor indexed="64"/>
      </patternFill>
    </fill>
    <fill>
      <patternFill patternType="solid">
        <fgColor rgb="FFBD719F"/>
        <bgColor indexed="64"/>
      </patternFill>
    </fill>
    <fill>
      <patternFill patternType="solid">
        <fgColor rgb="FFA8407B"/>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3"/>
      </bottom>
      <diagonal/>
    </border>
  </borders>
  <cellStyleXfs count="61">
    <xf numFmtId="0" fontId="0" fillId="0" borderId="0"/>
    <xf numFmtId="0" fontId="5" fillId="0" borderId="0" applyAlignment="0" applyBorder="0" applyNumberFormat="0" applyFill="0" applyProtection="0"/>
  </cellStyleXfs>
  <cellXfs>
    <xf numFmtId="0" fontId="0" fillId="0" borderId="0" xfId="0"/>
    <xf numFmtId="0" fontId="0" fillId="2" borderId="0" xfId="0" applyFill="1"/>
    <xf numFmtId="0" fontId="1" fillId="2" borderId="0" xfId="0" applyFont="1" applyFill="1"/>
    <xf numFmtId="0" fontId="2" fillId="2" borderId="0" xfId="0" applyFont="1" applyFill="1"/>
    <xf numFmtId="0" fontId="1" fillId="2" borderId="1" xfId="0" applyBorder="1" applyFont="1" applyFill="1"/>
    <xf numFmtId="0" fontId="1" fillId="2" borderId="2" xfId="0" applyBorder="1" applyFont="1" applyFill="1"/>
    <xf numFmtId="0" fontId="3" fillId="3" borderId="0" xfId="0" applyFont="1" applyFill="1"/>
    <xf numFmtId="0" fontId="3" fillId="4" borderId="0" xfId="0" applyFont="1" applyFill="1"/>
    <xf numFmtId="0" fontId="3" fillId="5" borderId="0" xfId="0" applyFont="1" applyFill="1"/>
    <xf numFmtId="0" fontId="3" fillId="6" borderId="0" xfId="0" applyFont="1" applyFill="1"/>
    <xf numFmtId="0" fontId="3" fillId="7" borderId="0" xfId="0" applyFont="1" applyFill="1"/>
    <xf numFmtId="0" fontId="3" fillId="8" borderId="0" xfId="0" applyFont="1" applyFill="1"/>
    <xf numFmtId="0" fontId="2" fillId="2" borderId="1" xfId="0" applyBorder="1" applyFont="1" applyFill="1"/>
    <xf numFmtId="0" fontId="1" fillId="2" borderId="3" xfId="0" applyBorder="1" applyFont="1" applyFill="1"/>
    <xf numFmtId="0" fontId="2" fillId="2" borderId="3" xfId="0" applyBorder="1" applyFont="1" applyFill="1"/>
    <xf numFmtId="0" fontId="1" fillId="2" borderId="4" xfId="0" applyBorder="1" applyFont="1" applyFill="1"/>
    <xf numFmtId="0" fontId="2" fillId="2" borderId="5" xfId="0" applyBorder="1" applyFont="1" applyFill="1"/>
    <xf numFmtId="0" fontId="1" fillId="2" borderId="6" xfId="0" applyBorder="1" applyFont="1" applyFill="1"/>
    <xf numFmtId="0" fontId="1" fillId="2" borderId="5" xfId="0" applyBorder="1" applyFont="1" applyFill="1"/>
    <xf numFmtId="0" fontId="0" fillId="2" borderId="1" xfId="0" applyBorder="1" applyFill="1"/>
    <xf numFmtId="0" fontId="2" fillId="2" borderId="7" xfId="0" applyBorder="1" applyFont="1" applyFill="1"/>
    <xf numFmtId="0" fontId="1" fillId="2" borderId="0" xfId="0" applyFont="1" applyFill="1" quotePrefix="1"/>
    <xf numFmtId="0" fontId="6" fillId="2" borderId="0" xfId="1" applyFont="1" applyFill="1"/>
    <xf numFmtId="0" fontId="1" fillId="2" borderId="8" xfId="0" applyBorder="1" applyFont="1" applyFill="1"/>
    <xf numFmtId="0" fontId="1" fillId="2" borderId="9" xfId="0" applyBorder="1" applyFont="1" applyFill="1"/>
    <xf numFmtId="0" fontId="1" fillId="2" borderId="3" xfId="0" applyAlignment="1" applyBorder="1" applyFont="1" applyFill="1">
      <alignment horizontal="left"/>
    </xf>
    <xf numFmtId="0" fontId="2" fillId="2" borderId="0" xfId="0" applyFont="1" applyFill="1" quotePrefix="1"/>
    <xf numFmtId="0" fontId="1" fillId="2" borderId="9" xfId="0" applyBorder="1" applyFont="1" applyFill="1" quotePrefix="1"/>
    <xf numFmtId="0" fontId="2" fillId="2" borderId="10" xfId="0" applyBorder="1" applyFont="1" applyFill="1"/>
    <xf numFmtId="0" fontId="0" fillId="0" borderId="11" xfId="0" applyBorder="1"/>
    <xf numFmtId="0" fontId="1" fillId="0" borderId="0" xfId="0" applyFont="1"/>
    <xf numFmtId="0" fontId="1" fillId="0" borderId="11" xfId="0" applyBorder="1" applyFont="1"/>
    <xf numFmtId="0" fontId="1" fillId="0" borderId="4" xfId="0" applyBorder="1" applyFont="1"/>
    <xf numFmtId="0" fontId="5" fillId="2" borderId="2" xfId="1" applyBorder="1" applyFont="1" applyNumberFormat="1" applyFill="1"/>
    <xf numFmtId="0" fontId="1" fillId="0" borderId="5" xfId="0" applyBorder="1" applyFont="1"/>
    <xf numFmtId="0" fontId="1" fillId="0" borderId="6" xfId="0" applyBorder="1" applyFont="1"/>
    <xf numFmtId="0" fontId="1" fillId="0" borderId="11" xfId="0" applyBorder="1" applyFont="1" applyProtection="1">
      <protection locked="0"/>
    </xf>
    <xf numFmtId="0" fontId="6" fillId="2" borderId="0" xfId="1" applyAlignment="1" applyFont="1" applyFill="1" quotePrefix="1">
      <alignment vertical="center"/>
    </xf>
    <xf numFmtId="0" fontId="0" fillId="2" borderId="0" xfId="0" applyAlignment="1" applyFill="1">
      <alignment vertical="center"/>
    </xf>
    <xf numFmtId="0" fontId="0" fillId="2" borderId="12" xfId="0" applyAlignment="1" applyBorder="1" applyFill="1">
      <alignment vertical="center"/>
    </xf>
    <xf numFmtId="0" fontId="8" fillId="2" borderId="0" xfId="0" applyAlignment="1" applyFont="1" applyFill="1">
      <alignment vertical="center"/>
    </xf>
    <xf numFmtId="0" fontId="9" fillId="2" borderId="0" xfId="0" applyAlignment="1" applyFont="1" applyFill="1">
      <alignment vertical="center"/>
    </xf>
    <xf numFmtId="0" fontId="10" fillId="2" borderId="0" xfId="0" applyAlignment="1" applyFont="1" applyFill="1">
      <alignment vertical="center"/>
    </xf>
    <xf numFmtId="0" fontId="9" fillId="2" borderId="0" xfId="0" applyAlignment="1" applyFont="1" applyFill="1" quotePrefix="1">
      <alignment vertical="center"/>
    </xf>
    <xf numFmtId="17" fontId="11" fillId="2" borderId="0" xfId="0" applyAlignment="1" applyFont="1" applyNumberFormat="1" applyFill="1" quotePrefix="1">
      <alignment horizontal="left" vertical="center"/>
    </xf>
    <xf numFmtId="0" fontId="12" fillId="2" borderId="0" xfId="1" applyAlignment="1" applyFont="1" applyFill="1">
      <alignment vertical="center"/>
    </xf>
    <xf numFmtId="0" fontId="6" fillId="2" borderId="0" xfId="1" applyAlignment="1" applyFont="1" applyFill="1">
      <alignment vertical="center"/>
    </xf>
    <xf numFmtId="1" fontId="1" fillId="2" borderId="0" xfId="0" applyFont="1" applyNumberFormat="1" applyFill="1"/>
    <xf numFmtId="0" fontId="0" fillId="2" borderId="0" xfId="0" applyAlignment="1" applyFill="1"/>
    <xf numFmtId="0" fontId="1" fillId="2" borderId="0" xfId="0" applyAlignment="1" applyFont="1" applyFill="1">
      <alignment wrapText="1"/>
    </xf>
    <xf numFmtId="0" fontId="3" fillId="3" borderId="0" xfId="0" applyAlignment="1" applyFont="1" applyFill="1"/>
    <xf numFmtId="0" fontId="3" fillId="4" borderId="0" xfId="0" applyAlignment="1" applyFont="1" applyFill="1"/>
    <xf numFmtId="0" fontId="3" fillId="5" borderId="0" xfId="0" applyAlignment="1" applyFont="1" applyFill="1"/>
    <xf numFmtId="0" fontId="1" fillId="2" borderId="0" xfId="0" applyAlignment="1" applyFont="1" applyFill="1"/>
    <xf numFmtId="0" fontId="2" fillId="2" borderId="0" xfId="0" applyAlignment="1" applyFont="1" applyFill="1"/>
    <xf numFmtId="0" fontId="1" fillId="2" borderId="1" xfId="0" applyAlignment="1" applyBorder="1" applyFont="1" applyFill="1"/>
    <xf numFmtId="0" fontId="2" fillId="0" borderId="0" xfId="0" applyAlignment="1" applyFont="1">
      <alignment vertical="center"/>
    </xf>
    <xf numFmtId="0" fontId="6" fillId="2" borderId="0" xfId="1" applyAlignment="1" applyFont="1" applyFill="1">
      <alignment wrapText="1"/>
    </xf>
    <xf numFmtId="0" fontId="6" fillId="2" borderId="0" xfId="1" applyAlignment="1" applyFont="1" applyFill="1"/>
  </cellXfs>
  <cellStyles count="2">
    <cellStyle name="Hyperlink" xfId="1" builtinId="8"/>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15" Type="http://schemas.openxmlformats.org/officeDocument/2006/relationships/worksheet" Target="worksheets/sheet15.xml" /><Relationship Id="rId10" Type="http://schemas.openxmlformats.org/officeDocument/2006/relationships/worksheet" Target="worksheets/sheet10.xml" /><Relationship Id="rId5" Type="http://schemas.openxmlformats.org/officeDocument/2006/relationships/worksheet" Target="worksheets/sheet5.xml" /><Relationship Id="rId20" Type="http://schemas.openxmlformats.org/officeDocument/2006/relationships/worksheet" Target="worksheets/sheet20.xml" /><Relationship Id="rId2" Type="http://schemas.openxmlformats.org/officeDocument/2006/relationships/worksheet" Target="worksheets/sheet2.xml" /><Relationship Id="rId16" Type="http://schemas.openxmlformats.org/officeDocument/2006/relationships/worksheet" Target="worksheets/sheet16.xml" /><Relationship Id="rId11" Type="http://schemas.openxmlformats.org/officeDocument/2006/relationships/worksheet" Target="worksheets/sheet11.xml" /><Relationship Id="rId6" Type="http://schemas.openxmlformats.org/officeDocument/2006/relationships/worksheet" Target="worksheets/sheet6.xml" /><Relationship Id="rId1" Type="http://schemas.openxmlformats.org/officeDocument/2006/relationships/worksheet" Target="worksheets/sheet1.xml" /><Relationship Id="rId21" Type="http://schemas.openxmlformats.org/officeDocument/2006/relationships/worksheet" Target="worksheets/sheet21.xml" /><Relationship Id="rId7" Type="http://schemas.openxmlformats.org/officeDocument/2006/relationships/worksheet" Target="worksheets/sheet7.xml" /><Relationship Id="rId3" Type="http://schemas.openxmlformats.org/officeDocument/2006/relationships/worksheet" Target="worksheets/sheet3.xml" /><Relationship Id="rId17" Type="http://schemas.openxmlformats.org/officeDocument/2006/relationships/worksheet" Target="worksheets/sheet17.xml" /><Relationship Id="rId12" Type="http://schemas.openxmlformats.org/officeDocument/2006/relationships/worksheet" Target="worksheets/sheet12.xml" /><Relationship Id="rId24" Type="http://schemas.openxmlformats.org/officeDocument/2006/relationships/sharedStrings" Target="sharedStrings.xml" /><Relationship Id="rId18" Type="http://schemas.openxmlformats.org/officeDocument/2006/relationships/worksheet" Target="worksheets/sheet18.xml" /><Relationship Id="rId8" Type="http://schemas.openxmlformats.org/officeDocument/2006/relationships/worksheet" Target="worksheets/sheet8.xml" /><Relationship Id="rId23" Type="http://schemas.openxmlformats.org/officeDocument/2006/relationships/styles" Target="styles.xml" /><Relationship Id="rId13" Type="http://schemas.openxmlformats.org/officeDocument/2006/relationships/worksheet" Target="worksheets/sheet13.xml" /><Relationship Id="rId4" Type="http://schemas.openxmlformats.org/officeDocument/2006/relationships/worksheet" Target="worksheets/sheet4.xml" /><Relationship Id="rId19" Type="http://schemas.openxmlformats.org/officeDocument/2006/relationships/worksheet" Target="worksheets/sheet19.xml" /><Relationship Id="rId14" Type="http://schemas.openxmlformats.org/officeDocument/2006/relationships/worksheet" Target="worksheets/sheet14.xml" /><Relationship Id="rId9" Type="http://schemas.openxmlformats.org/officeDocument/2006/relationships/worksheet" Target="worksheets/sheet9.xml" /><Relationship Id="rId22"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2.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2</xdr:col>
      <xdr:colOff>374377</xdr:colOff>
      <xdr:row>23</xdr:row>
      <xdr:rowOff>66675</xdr:rowOff>
    </xdr:to>
    <xdr:pic macro="">
      <xdr:nvPicPr>
        <xdr:cNvPr id="2" name="Picture 1">
          <a:extLst xmlns:a="http://schemas.openxmlformats.org/drawingml/2006/main">
            <a:ext uri="{FF2B5EF4-FFF2-40B4-BE49-F238E27FC236}">
              <a16:creationId xmlns:a16="http://schemas.microsoft.com/office/drawing/2014/main" id="{3367B81C-93DD-4911-86E4-13B09F5FD7A3}"/>
            </a:ext>
          </a:extLst>
        </xdr:cNvPr>
        <xdr:cNvPicPr>
          <a:picLocks noChangeAspect="1"/>
        </xdr:cNvPicPr>
      </xdr:nvPicPr>
      <xdr:blipFill>
        <a:blip xmlns:d5p1="http://schemas.openxmlformats.org/officeDocument/2006/relationships" d5p1:embed="rId1">
          <a:extLst/>
        </a:blip>
        <a:srcRect/>
        <a:stretch>
          <a:fillRect/>
        </a:stretch>
      </xdr:blipFill>
      <xdr:spPr>
        <a:xfrm>
          <a:off x="347382" y="1938618"/>
          <a:ext cx="1573520" cy="157352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13</xdr:col>
      <xdr:colOff>157162</xdr:colOff>
      <xdr:row>19</xdr:row>
      <xdr:rowOff>89535</xdr:rowOff>
    </xdr:from>
    <xdr:to>
      <xdr:col>21</xdr:col>
      <xdr:colOff>90488</xdr:colOff>
      <xdr:row>47</xdr:row>
      <xdr:rowOff>152400</xdr:rowOff>
    </xdr:to>
    <xdr:pic macro="">
      <xdr:nvPicPr>
        <xdr:cNvPr id="2" name="Picture 1">
          <a:extLst xmlns:a="http://schemas.openxmlformats.org/drawingml/2006/main">
            <a:ext uri="{FF2B5EF4-FFF2-40B4-BE49-F238E27FC236}">
              <a16:creationId xmlns:a16="http://schemas.microsoft.com/office/drawing/2014/main" id="{A8E48327-FA9E-4280-8A88-E72C390BD771}"/>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167658" y="3718673"/>
          <a:ext cx="4810124" cy="4810124"/>
        </a:xfrm>
        <a:prstGeom xmlns:a="http://schemas.openxmlformats.org/drawingml/2006/main"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13</xdr:col>
      <xdr:colOff>157162</xdr:colOff>
      <xdr:row>19</xdr:row>
      <xdr:rowOff>89535</xdr:rowOff>
    </xdr:from>
    <xdr:to>
      <xdr:col>21</xdr:col>
      <xdr:colOff>90488</xdr:colOff>
      <xdr:row>47</xdr:row>
      <xdr:rowOff>152400</xdr:rowOff>
    </xdr:to>
    <xdr:pic macro="">
      <xdr:nvPicPr>
        <xdr:cNvPr id="2" name="Picture 1">
          <a:extLst xmlns:a="http://schemas.openxmlformats.org/drawingml/2006/main">
            <a:ext uri="{FF2B5EF4-FFF2-40B4-BE49-F238E27FC236}">
              <a16:creationId xmlns:a16="http://schemas.microsoft.com/office/drawing/2014/main" id="{181A6303-7E8A-4635-8AF0-0ECD7896AD2E}"/>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118912" y="3720354"/>
          <a:ext cx="4774266" cy="4774266"/>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SfC 20-17/18">
      <a:dk1>
        <a:sysClr val="windowText" lastClr="000000"/>
      </a:dk1>
      <a:lt1>
        <a:sysClr val="window" lastClr="FFFFFF"/>
      </a:lt1>
      <a:dk2>
        <a:srgbClr val="005EB8"/>
      </a:dk2>
      <a:lt2>
        <a:srgbClr val="008C95"/>
      </a:lt2>
      <a:accent1>
        <a:srgbClr val="330072"/>
      </a:accent1>
      <a:accent2>
        <a:srgbClr val="A20067"/>
      </a:accent2>
      <a:accent3>
        <a:srgbClr val="BA0C2F"/>
      </a:accent3>
      <a:accent4>
        <a:srgbClr val="FFB81C"/>
      </a:accent4>
      <a:accent5>
        <a:srgbClr val="97D700"/>
      </a:accent5>
      <a:accent6>
        <a:srgbClr val="BA9F88"/>
      </a:accent6>
      <a:hlink>
        <a:srgbClr val="005EB8"/>
      </a:hlink>
      <a:folHlink>
        <a:srgbClr val="008C9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mailto:Analysis@skillsforcare.org.uk" TargetMode="External" /><Relationship Id="rId2" Type="http://schemas.openxmlformats.org/officeDocument/2006/relationships/hyperlink" Target="http://www.skillsforcare.org.uk/workforceintelligence" TargetMode="External" /><Relationship Id="rId3" Type="http://schemas.openxmlformats.org/officeDocument/2006/relationships/hyperlink" Target="https://twitter.com/SFC_Data" TargetMode="External" /><Relationship Id="rId4" Type="http://schemas.openxmlformats.org/officeDocument/2006/relationships/drawing" Target="/xl/drawings/drawing1.xml"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16.xml.rels><?xml version="1.0" encoding="utf-8" standalone="yes"?><Relationships xmlns="http://schemas.openxmlformats.org/package/2006/relationships"><Relationship Id="rId3" Type="http://schemas.openxmlformats.org/officeDocument/2006/relationships/drawing" Target="/xl/drawings/drawing3.xml" /><Relationship Id="rId2" Type="http://schemas.openxmlformats.org/officeDocument/2006/relationships/printerSettings" Target="../printerSettings/printerSettings9.bin" /><Relationship Id="rId1" Type="http://schemas.openxmlformats.org/officeDocument/2006/relationships/hyperlink" Target="http://www.ons.gov.uk/ons/guide-method/geography/beginner-s-guide/administrative/england/government-office-regions/index.html" TargetMode="External"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hyperlink" Target="https://www.skillsforcare.org.uk/Adult-Social-Care-Workforce-Data/Workforce-intelligence/publications/Workforce-estimates" TargetMode="External" /><Relationship Id="rId2" Type="http://schemas.openxmlformats.org/officeDocument/2006/relationships/hyperlink" Target="https://www.skillsforcare.org.uk/Adult-Social-Care-Workforce-Data/Adult-Social-Care-Workforce-Data-Set/Adult-Social-Care-Workforce-Data-Set" TargetMode="External" /><Relationship Id="rId3" Type="http://schemas.openxmlformats.org/officeDocument/2006/relationships/hyperlink" Target="http://geoportal.statistics.gov.uk/" TargetMode="External" /><Relationship Id="rId4" Type="http://schemas.openxmlformats.org/officeDocument/2006/relationships/printerSettings" Target="../printerSettings/printerSettings1.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7.xml.rels><?xml version="1.0" encoding="utf-8" standalone="yes"?><Relationships xmlns="http://schemas.openxmlformats.org/package/2006/relationships"><Relationship Id="rId3" Type="http://schemas.openxmlformats.org/officeDocument/2006/relationships/drawing" Target="/xl/drawings/drawing2.xml" /><Relationship Id="rId2" Type="http://schemas.openxmlformats.org/officeDocument/2006/relationships/printerSettings" Target="../printerSettings/printerSettings3.bin" /><Relationship Id="rId1" Type="http://schemas.openxmlformats.org/officeDocument/2006/relationships/hyperlink" Target="http://www.ons.gov.uk/ons/guide-method/geography/beginner-s-guide/administrative/england/government-office-regions/index.html" TargetMode="External"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0"/>
  </sheetPr>
  <dimension ref="A2:L37"/>
  <sheetViews>
    <sheetView zoomScale="85" view="normal" tabSelected="1" workbookViewId="0">
      <selection pane="topLeft" activeCell="A1" sqref="A1"/>
    </sheetView>
  </sheetViews>
  <sheetFormatPr defaultColWidth="10.28515625" defaultRowHeight="12.75"/>
  <cols>
    <col min="1" max="1" width="5.27734375" style="38" customWidth="1"/>
    <col min="2" max="2" width="18" style="38" customWidth="1"/>
    <col min="3" max="16384" width="10.27734375" style="38" customWidth="1"/>
  </cols>
  <sheetData>
    <row r="2" spans="2:12" ht="13.5" thickBot="1">
      <c r="B2" s="39"/>
      <c r="C2" s="39"/>
      <c r="D2" s="39"/>
      <c r="E2" s="39"/>
      <c r="F2" s="39"/>
      <c r="G2" s="39"/>
      <c r="H2" s="39"/>
      <c r="I2" s="39"/>
      <c r="J2" s="39"/>
      <c r="K2" s="39"/>
      <c r="L2" s="39"/>
    </row>
    <row r="3" ht="13.5" thickTop="1"/>
    <row r="4" spans="2:2" ht="26.25">
      <c r="B4" s="40" t="s">
        <v>2552</v>
      </c>
    </row>
    <row r="5" s="41" customFormat="1" ht="15"/>
    <row r="6" spans="2:2" s="41" customFormat="1" ht="15">
      <c r="B6" s="42" t="s">
        <v>2547</v>
      </c>
    </row>
    <row r="7" s="41" customFormat="1" ht="15"/>
    <row r="8" spans="1:2" s="41" customFormat="1" ht="15.75">
      <c r="A8" s="43"/>
      <c r="B8" s="44"/>
    </row>
    <row r="9" spans="2:12" ht="13.5" thickBot="1">
      <c r="B9" s="39"/>
      <c r="C9" s="39"/>
      <c r="D9" s="39"/>
      <c r="E9" s="39"/>
      <c r="F9" s="39"/>
      <c r="G9" s="39"/>
      <c r="H9" s="39"/>
      <c r="I9" s="39"/>
      <c r="J9" s="39"/>
      <c r="K9" s="39"/>
      <c r="L9" s="39"/>
    </row>
    <row r="10" ht="13.5" thickTop="1"/>
    <row r="21" s="41" customFormat="1" ht="15"/>
    <row r="22" s="41" customFormat="1" ht="15"/>
    <row r="23" s="41" customFormat="1" ht="15"/>
    <row r="24" s="41" customFormat="1" ht="15"/>
    <row r="25" s="41" customFormat="1" ht="15"/>
    <row r="26" s="41" customFormat="1" ht="15"/>
    <row r="27" spans="2:2" s="41" customFormat="1" ht="15">
      <c r="B27" s="41" t="s">
        <v>2156</v>
      </c>
    </row>
    <row r="28" spans="2:3" s="41" customFormat="1" ht="15">
      <c r="B28" s="41" t="s">
        <v>2157</v>
      </c>
      <c r="C28" s="45" t="s">
        <v>2158</v>
      </c>
    </row>
    <row r="29" spans="2:3" s="41" customFormat="1" ht="15">
      <c r="B29" s="41" t="s">
        <v>2159</v>
      </c>
      <c r="C29" s="46" t="s">
        <v>2164</v>
      </c>
    </row>
    <row r="30" s="41" customFormat="1" ht="15"/>
    <row r="31" spans="2:3" s="41" customFormat="1" ht="15">
      <c r="B31" s="41" t="s">
        <v>2546</v>
      </c>
      <c r="C31" s="37" t="s">
        <v>2545</v>
      </c>
    </row>
    <row r="32" s="41" customFormat="1" ht="15"/>
    <row r="33" spans="2:2" s="41" customFormat="1" ht="15">
      <c r="B33" s="41" t="s">
        <v>2160</v>
      </c>
    </row>
    <row r="34" spans="2:2" s="41" customFormat="1" ht="15">
      <c r="B34" s="41" t="s">
        <v>2161</v>
      </c>
    </row>
    <row r="35" spans="2:2" s="41" customFormat="1" ht="15">
      <c r="B35" s="41" t="s">
        <v>2162</v>
      </c>
    </row>
    <row r="36" spans="2:2" s="41" customFormat="1" ht="15">
      <c r="B36" s="41" t="s">
        <v>685</v>
      </c>
    </row>
    <row r="37" spans="2:2" s="41" customFormat="1" ht="15">
      <c r="B37" s="41" t="s">
        <v>2163</v>
      </c>
    </row>
  </sheetData>
  <hyperlinks>
    <hyperlink ref="C28" r:id="rId1" display="Analysis@skillsforcare.org.uk"/>
    <hyperlink ref="C29" r:id="rId2" display="www.skillsforcare.org.uk/workforceintelligence"/>
    <hyperlink ref="C31" r:id="rId3" display="'@SFC_Data"/>
  </hyperlinks>
  <pageMargins left="0.7" right="0.7" top="0.75" bottom="0.75" header="0.3" footer="0.3"/>
  <headerFooter scaleWithDoc="1" alignWithMargins="0" differentFirst="0" differentOddEven="0"/>
  <drawing r:id="rId4"/>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5"/>
  </sheetPr>
  <dimension ref="A1:M171"/>
  <sheetViews>
    <sheetView zoomScale="85" view="normal" workbookViewId="0">
      <selection pane="topLeft" activeCell="C46" sqref="C46"/>
    </sheetView>
  </sheetViews>
  <sheetFormatPr defaultRowHeight="15"/>
  <cols>
    <col min="1" max="1" width="9.140625" style="2" customWidth="1"/>
    <col min="2" max="2" width="37.27734375" style="2" customWidth="1"/>
    <col min="3" max="4" width="39.27734375" style="2" customWidth="1"/>
    <col min="5" max="5" width="22.27734375" style="2" customWidth="1"/>
    <col min="6" max="16384" width="9.140625" style="2" customWidth="1"/>
  </cols>
  <sheetData>
    <row r="1" s="9" customFormat="1" ht="14.25"/>
    <row r="2" s="10" customFormat="1" ht="14.25"/>
    <row r="3" s="11" customFormat="1" ht="14.25"/>
    <row r="5" spans="2:2" ht="15.75">
      <c r="B5" s="3" t="s">
        <v>427</v>
      </c>
    </row>
    <row r="6" spans="2:2">
      <c r="B6" s="2" t="s">
        <v>428</v>
      </c>
    </row>
    <row r="7" spans="2:2">
      <c r="B7" s="2" t="s">
        <v>471</v>
      </c>
    </row>
    <row r="8" s="4" customFormat="1"/>
    <row r="11" spans="2:2">
      <c r="B11" s="2" t="s">
        <v>429</v>
      </c>
    </row>
    <row r="12" spans="2:2">
      <c r="B12" s="2" t="s">
        <v>431</v>
      </c>
    </row>
    <row r="13" spans="2:2">
      <c r="B13" s="2" t="s">
        <v>430</v>
      </c>
    </row>
    <row r="16" spans="2:2" ht="15.75">
      <c r="B16" s="3" t="s">
        <v>2167</v>
      </c>
    </row>
    <row r="17" spans="2:2">
      <c r="B17" s="2" t="s">
        <v>2168</v>
      </c>
    </row>
    <row r="19" spans="2:5">
      <c r="B19" s="30" t="s">
        <v>2170</v>
      </c>
      <c r="C19" s="30" t="s">
        <v>432</v>
      </c>
      <c r="D19" s="34" t="s">
        <v>2166</v>
      </c>
      <c r="E19" s="2" t="s">
        <v>2169</v>
      </c>
    </row>
    <row r="20" spans="2:5">
      <c r="B20" s="31"/>
      <c r="C20" s="32" t="str">
        <f>IF(ISBLANK($B$20),"",IFERROR(VLOOKUP($B$20,Search!$C$11:$F$221,3,0),""))</f>
        <v/>
      </c>
      <c r="D20" s="35" t="str">
        <f>IF(ISBLANK($B$20),"",IFERROR(VLOOKUP($B$20,Search!$C$11:$F$221,4,0),""))</f>
        <v/>
      </c>
      <c r="E20" s="33" t="str">
        <f>IF(ISBLANK($B$20),"",HYPERLINK("#"&amp;"'" &amp; C20 &amp; "'!" &amp; D20,"Go to cell"))</f>
        <v/>
      </c>
    </row>
    <row r="23" spans="2:4" ht="15.75">
      <c r="B23" s="3" t="s">
        <v>432</v>
      </c>
      <c r="C23" s="3" t="s">
        <v>433</v>
      </c>
      <c r="D23" s="3" t="s">
        <v>195</v>
      </c>
    </row>
    <row r="24" spans="2:13">
      <c r="B24" s="5" t="s">
        <v>187</v>
      </c>
      <c r="C24" s="5" t="s">
        <v>0</v>
      </c>
      <c r="D24" s="5" t="s">
        <v>201</v>
      </c>
      <c r="E24" s="5"/>
      <c r="F24" s="5"/>
      <c r="G24" s="5"/>
      <c r="H24" s="5"/>
      <c r="I24" s="5"/>
      <c r="J24" s="5"/>
      <c r="K24" s="5"/>
      <c r="L24" s="5"/>
      <c r="M24" s="5"/>
    </row>
    <row r="25" spans="3:4">
      <c r="C25" s="2" t="s">
        <v>77</v>
      </c>
      <c r="D25" s="2" t="s">
        <v>264</v>
      </c>
    </row>
    <row r="26" spans="3:4">
      <c r="C26" s="2" t="s">
        <v>78</v>
      </c>
      <c r="D26" s="2" t="s">
        <v>265</v>
      </c>
    </row>
    <row r="27" spans="3:4">
      <c r="C27" s="2" t="s">
        <v>79</v>
      </c>
      <c r="D27" s="2" t="s">
        <v>266</v>
      </c>
    </row>
    <row r="29" spans="2:13">
      <c r="B29" s="5" t="s">
        <v>184</v>
      </c>
      <c r="C29" s="5" t="s">
        <v>1</v>
      </c>
      <c r="D29" s="5" t="s">
        <v>1333</v>
      </c>
      <c r="E29" s="5"/>
      <c r="F29" s="5"/>
      <c r="G29" s="5"/>
      <c r="H29" s="5"/>
      <c r="I29" s="5"/>
      <c r="J29" s="5"/>
      <c r="K29" s="5"/>
      <c r="L29" s="5"/>
      <c r="M29" s="5"/>
    </row>
    <row r="30" spans="3:4">
      <c r="C30" s="2" t="s">
        <v>2171</v>
      </c>
      <c r="D30" s="2" t="s">
        <v>200</v>
      </c>
    </row>
    <row r="31" spans="3:4">
      <c r="C31" s="2" t="s">
        <v>2173</v>
      </c>
      <c r="D31" s="2" t="s">
        <v>263</v>
      </c>
    </row>
    <row r="32" spans="3:4">
      <c r="C32" s="2" t="s">
        <v>2</v>
      </c>
      <c r="D32" s="2" t="s">
        <v>199</v>
      </c>
    </row>
    <row r="33" spans="3:4">
      <c r="C33" s="2" t="s">
        <v>3</v>
      </c>
      <c r="D33" s="2" t="s">
        <v>197</v>
      </c>
    </row>
    <row r="34" spans="3:4">
      <c r="C34" s="2" t="s">
        <v>75</v>
      </c>
      <c r="D34" s="2" t="s">
        <v>1934</v>
      </c>
    </row>
    <row r="35" spans="3:4">
      <c r="C35" s="2" t="s">
        <v>76</v>
      </c>
      <c r="D35" s="2" t="s">
        <v>1935</v>
      </c>
    </row>
    <row r="37" spans="2:13">
      <c r="B37" s="5" t="s">
        <v>515</v>
      </c>
      <c r="C37" s="5" t="s">
        <v>92</v>
      </c>
      <c r="D37" s="5" t="s">
        <v>273</v>
      </c>
      <c r="E37" s="5"/>
      <c r="F37" s="5"/>
      <c r="G37" s="5"/>
      <c r="H37" s="5"/>
      <c r="I37" s="5"/>
      <c r="J37" s="5"/>
      <c r="K37" s="5"/>
      <c r="L37" s="5"/>
      <c r="M37" s="5"/>
    </row>
    <row r="38" spans="3:4">
      <c r="C38" s="2" t="s">
        <v>93</v>
      </c>
      <c r="D38" s="2" t="s">
        <v>516</v>
      </c>
    </row>
    <row r="39" spans="3:4">
      <c r="C39" s="2" t="s">
        <v>94</v>
      </c>
      <c r="D39" s="2" t="s">
        <v>517</v>
      </c>
    </row>
    <row r="40" spans="3:4">
      <c r="C40" s="2" t="s">
        <v>95</v>
      </c>
      <c r="D40" s="2" t="s">
        <v>274</v>
      </c>
    </row>
    <row r="41" spans="3:4">
      <c r="C41" s="2" t="s">
        <v>96</v>
      </c>
      <c r="D41" s="2" t="s">
        <v>275</v>
      </c>
    </row>
    <row r="42" spans="3:4">
      <c r="C42" s="2" t="s">
        <v>97</v>
      </c>
      <c r="D42" s="2" t="s">
        <v>518</v>
      </c>
    </row>
    <row r="43" spans="3:4">
      <c r="C43" s="2" t="s">
        <v>98</v>
      </c>
      <c r="D43" s="2" t="s">
        <v>519</v>
      </c>
    </row>
    <row r="44" spans="3:4">
      <c r="C44" s="2" t="s">
        <v>99</v>
      </c>
      <c r="D44" s="2" t="s">
        <v>282</v>
      </c>
    </row>
    <row r="45" spans="3:4">
      <c r="C45" s="2" t="s">
        <v>100</v>
      </c>
      <c r="D45" s="2" t="s">
        <v>520</v>
      </c>
    </row>
    <row r="46" spans="3:4">
      <c r="C46" s="2" t="s">
        <v>101</v>
      </c>
      <c r="D46" s="2" t="s">
        <v>521</v>
      </c>
    </row>
    <row r="47" spans="3:4">
      <c r="C47" s="2" t="s">
        <v>102</v>
      </c>
      <c r="D47" s="2" t="s">
        <v>276</v>
      </c>
    </row>
    <row r="48" spans="3:4">
      <c r="C48" s="2" t="s">
        <v>103</v>
      </c>
      <c r="D48" s="2" t="s">
        <v>522</v>
      </c>
    </row>
    <row r="49" spans="3:4">
      <c r="C49" s="2" t="s">
        <v>104</v>
      </c>
      <c r="D49" s="2" t="s">
        <v>523</v>
      </c>
    </row>
    <row r="50" spans="3:4">
      <c r="C50" s="2" t="s">
        <v>105</v>
      </c>
      <c r="D50" s="2" t="s">
        <v>277</v>
      </c>
    </row>
    <row r="51" spans="3:4">
      <c r="C51" s="2" t="s">
        <v>106</v>
      </c>
      <c r="D51" s="2" t="s">
        <v>278</v>
      </c>
    </row>
    <row r="52" spans="3:4">
      <c r="C52" s="2" t="s">
        <v>2102</v>
      </c>
      <c r="D52" s="2" t="s">
        <v>2103</v>
      </c>
    </row>
    <row r="53" spans="3:4">
      <c r="C53" s="2" t="s">
        <v>107</v>
      </c>
      <c r="D53" s="2" t="s">
        <v>279</v>
      </c>
    </row>
    <row r="54" spans="3:4">
      <c r="C54" s="2" t="s">
        <v>108</v>
      </c>
      <c r="D54" s="2" t="s">
        <v>281</v>
      </c>
    </row>
    <row r="55" spans="3:4">
      <c r="C55" s="2" t="s">
        <v>109</v>
      </c>
      <c r="D55" s="2" t="s">
        <v>280</v>
      </c>
    </row>
    <row r="56" spans="3:4">
      <c r="C56" s="2" t="s">
        <v>110</v>
      </c>
      <c r="D56" s="2" t="s">
        <v>524</v>
      </c>
    </row>
    <row r="57" spans="3:4">
      <c r="C57" s="2" t="s">
        <v>111</v>
      </c>
      <c r="D57" s="2" t="s">
        <v>525</v>
      </c>
    </row>
    <row r="58" spans="3:4">
      <c r="C58" s="2" t="s">
        <v>112</v>
      </c>
      <c r="D58" s="2" t="s">
        <v>283</v>
      </c>
    </row>
    <row r="59" spans="3:4">
      <c r="C59" s="2" t="s">
        <v>2104</v>
      </c>
      <c r="D59" s="2" t="s">
        <v>2105</v>
      </c>
    </row>
    <row r="60" spans="3:4">
      <c r="C60" s="2" t="s">
        <v>113</v>
      </c>
      <c r="D60" s="2" t="s">
        <v>284</v>
      </c>
    </row>
    <row r="61" spans="3:4">
      <c r="C61" s="2" t="s">
        <v>114</v>
      </c>
      <c r="D61" s="2" t="s">
        <v>285</v>
      </c>
    </row>
    <row r="62" spans="3:4">
      <c r="C62" s="2" t="s">
        <v>115</v>
      </c>
      <c r="D62" s="2" t="s">
        <v>286</v>
      </c>
    </row>
    <row r="63" spans="3:4">
      <c r="C63" s="2" t="s">
        <v>116</v>
      </c>
      <c r="D63" s="2" t="s">
        <v>526</v>
      </c>
    </row>
    <row r="64" spans="3:4">
      <c r="C64" s="2" t="s">
        <v>117</v>
      </c>
      <c r="D64" s="2" t="s">
        <v>527</v>
      </c>
    </row>
    <row r="65" spans="3:4">
      <c r="C65" s="2" t="s">
        <v>118</v>
      </c>
      <c r="D65" s="2" t="s">
        <v>1844</v>
      </c>
    </row>
    <row r="66" spans="3:4">
      <c r="C66" s="2" t="s">
        <v>119</v>
      </c>
      <c r="D66" s="2" t="s">
        <v>528</v>
      </c>
    </row>
    <row r="67" spans="3:4">
      <c r="C67" s="2" t="s">
        <v>120</v>
      </c>
      <c r="D67" s="2" t="s">
        <v>529</v>
      </c>
    </row>
    <row r="68" spans="3:4">
      <c r="C68" s="2" t="s">
        <v>121</v>
      </c>
      <c r="D68" s="2" t="s">
        <v>287</v>
      </c>
    </row>
    <row r="70" spans="2:13">
      <c r="B70" s="5" t="s">
        <v>191</v>
      </c>
      <c r="C70" s="5" t="s">
        <v>80</v>
      </c>
      <c r="D70" s="5" t="s">
        <v>267</v>
      </c>
      <c r="E70" s="5"/>
      <c r="F70" s="5"/>
      <c r="G70" s="5"/>
      <c r="H70" s="5"/>
      <c r="I70" s="5"/>
      <c r="J70" s="5"/>
      <c r="K70" s="5"/>
      <c r="L70" s="5"/>
      <c r="M70" s="5"/>
    </row>
    <row r="71" spans="3:4">
      <c r="C71" s="2" t="s">
        <v>81</v>
      </c>
      <c r="D71" s="2" t="s">
        <v>479</v>
      </c>
    </row>
    <row r="72" spans="3:4">
      <c r="C72" s="2" t="s">
        <v>82</v>
      </c>
      <c r="D72" s="2" t="s">
        <v>480</v>
      </c>
    </row>
    <row r="73" spans="3:4">
      <c r="C73" s="2" t="s">
        <v>83</v>
      </c>
      <c r="D73" s="2" t="s">
        <v>269</v>
      </c>
    </row>
    <row r="74" spans="3:4">
      <c r="C74" s="2" t="s">
        <v>84</v>
      </c>
      <c r="D74" s="2" t="s">
        <v>481</v>
      </c>
    </row>
    <row r="75" spans="3:4">
      <c r="C75" s="2" t="s">
        <v>85</v>
      </c>
      <c r="D75" s="2" t="s">
        <v>482</v>
      </c>
    </row>
    <row r="76" spans="3:4">
      <c r="C76" s="2" t="s">
        <v>86</v>
      </c>
      <c r="D76" s="2" t="s">
        <v>270</v>
      </c>
    </row>
    <row r="77" spans="3:4">
      <c r="C77" s="2" t="s">
        <v>135</v>
      </c>
      <c r="D77" s="2" t="s">
        <v>294</v>
      </c>
    </row>
    <row r="78" spans="3:4">
      <c r="C78" s="2" t="s">
        <v>136</v>
      </c>
      <c r="D78" s="2" t="s">
        <v>483</v>
      </c>
    </row>
    <row r="79" spans="3:4">
      <c r="C79" s="2" t="s">
        <v>137</v>
      </c>
      <c r="D79" s="2" t="s">
        <v>484</v>
      </c>
    </row>
    <row r="80" spans="3:4">
      <c r="C80" s="2" t="s">
        <v>2056</v>
      </c>
      <c r="D80" s="2" t="s">
        <v>2072</v>
      </c>
    </row>
    <row r="81" spans="3:4">
      <c r="C81" s="2" t="s">
        <v>138</v>
      </c>
      <c r="D81" s="2" t="s">
        <v>295</v>
      </c>
    </row>
    <row r="82" spans="3:4">
      <c r="C82" s="2" t="s">
        <v>2057</v>
      </c>
      <c r="D82" s="2" t="s">
        <v>485</v>
      </c>
    </row>
    <row r="83" spans="3:4">
      <c r="C83" s="2" t="s">
        <v>2058</v>
      </c>
      <c r="D83" s="2" t="s">
        <v>486</v>
      </c>
    </row>
    <row r="84" spans="3:4">
      <c r="C84" s="2" t="s">
        <v>139</v>
      </c>
      <c r="D84" s="2" t="s">
        <v>296</v>
      </c>
    </row>
    <row r="85" spans="3:4">
      <c r="C85" s="2" t="s">
        <v>140</v>
      </c>
      <c r="D85" s="2" t="s">
        <v>297</v>
      </c>
    </row>
    <row r="86" spans="3:4">
      <c r="C86" s="2" t="s">
        <v>141</v>
      </c>
      <c r="D86" s="2" t="s">
        <v>487</v>
      </c>
    </row>
    <row r="87" spans="3:4">
      <c r="C87" s="2" t="s">
        <v>142</v>
      </c>
      <c r="D87" s="2" t="s">
        <v>488</v>
      </c>
    </row>
    <row r="88" spans="3:4">
      <c r="C88" s="2" t="s">
        <v>143</v>
      </c>
      <c r="D88" s="2" t="s">
        <v>298</v>
      </c>
    </row>
    <row r="89" spans="3:4">
      <c r="C89" s="2" t="s">
        <v>442</v>
      </c>
      <c r="D89" s="2" t="s">
        <v>314</v>
      </c>
    </row>
    <row r="90" spans="3:4">
      <c r="C90" s="2" t="s">
        <v>174</v>
      </c>
      <c r="D90" s="2" t="s">
        <v>315</v>
      </c>
    </row>
    <row r="91" spans="3:4">
      <c r="C91" s="2" t="s">
        <v>175</v>
      </c>
      <c r="D91" s="2" t="s">
        <v>489</v>
      </c>
    </row>
    <row r="92" spans="3:4">
      <c r="C92" s="2" t="s">
        <v>176</v>
      </c>
      <c r="D92" s="2" t="s">
        <v>490</v>
      </c>
    </row>
    <row r="94" spans="2:13">
      <c r="B94" s="5" t="s">
        <v>192</v>
      </c>
      <c r="C94" s="5" t="s">
        <v>87</v>
      </c>
      <c r="D94" s="5" t="s">
        <v>271</v>
      </c>
      <c r="E94" s="5"/>
      <c r="F94" s="5"/>
      <c r="G94" s="5"/>
      <c r="H94" s="5"/>
      <c r="I94" s="5"/>
      <c r="J94" s="5"/>
      <c r="K94" s="5"/>
      <c r="L94" s="5"/>
      <c r="M94" s="5"/>
    </row>
    <row r="95" spans="3:4">
      <c r="C95" s="2" t="s">
        <v>88</v>
      </c>
      <c r="D95" s="2" t="s">
        <v>491</v>
      </c>
    </row>
    <row r="96" spans="3:4">
      <c r="C96" s="2" t="s">
        <v>89</v>
      </c>
      <c r="D96" s="2" t="s">
        <v>492</v>
      </c>
    </row>
    <row r="97" spans="3:4">
      <c r="C97" s="2" t="s">
        <v>90</v>
      </c>
      <c r="D97" s="2" t="s">
        <v>1910</v>
      </c>
    </row>
    <row r="98" spans="3:4">
      <c r="C98" s="2" t="s">
        <v>91</v>
      </c>
      <c r="D98" s="2" t="s">
        <v>272</v>
      </c>
    </row>
    <row r="99" spans="3:4">
      <c r="C99" s="2" t="s">
        <v>126</v>
      </c>
      <c r="D99" s="2" t="s">
        <v>289</v>
      </c>
    </row>
    <row r="100" spans="3:4">
      <c r="C100" s="2" t="s">
        <v>127</v>
      </c>
      <c r="D100" s="2" t="s">
        <v>493</v>
      </c>
    </row>
    <row r="101" spans="3:4">
      <c r="C101" s="2" t="s">
        <v>128</v>
      </c>
      <c r="D101" s="2" t="s">
        <v>494</v>
      </c>
    </row>
    <row r="102" spans="3:4">
      <c r="C102" s="2" t="s">
        <v>129</v>
      </c>
      <c r="D102" s="2" t="s">
        <v>290</v>
      </c>
    </row>
    <row r="104" spans="2:13">
      <c r="B104" s="5" t="s">
        <v>188</v>
      </c>
      <c r="C104" s="5" t="s">
        <v>18</v>
      </c>
      <c r="D104" s="5" t="s">
        <v>213</v>
      </c>
      <c r="E104" s="5"/>
      <c r="F104" s="5"/>
      <c r="G104" s="5"/>
      <c r="H104" s="5"/>
      <c r="I104" s="5"/>
      <c r="J104" s="5"/>
      <c r="K104" s="5"/>
      <c r="L104" s="5"/>
      <c r="M104" s="5"/>
    </row>
    <row r="105" spans="3:4">
      <c r="C105" s="2" t="s">
        <v>19</v>
      </c>
      <c r="D105" s="2" t="s">
        <v>214</v>
      </c>
    </row>
    <row r="106" spans="3:4">
      <c r="C106" s="2" t="s">
        <v>2186</v>
      </c>
      <c r="D106" s="2" t="s">
        <v>2435</v>
      </c>
    </row>
    <row r="107" spans="3:4">
      <c r="C107" s="2" t="s">
        <v>20</v>
      </c>
      <c r="D107" s="2" t="s">
        <v>215</v>
      </c>
    </row>
    <row r="108" spans="3:4">
      <c r="C108" s="2" t="s">
        <v>122</v>
      </c>
      <c r="D108" s="2" t="s">
        <v>2182</v>
      </c>
    </row>
    <row r="110" spans="2:13">
      <c r="B110" s="5" t="s">
        <v>193</v>
      </c>
      <c r="C110" s="5" t="s">
        <v>144</v>
      </c>
      <c r="D110" s="5" t="s">
        <v>299</v>
      </c>
      <c r="E110" s="5"/>
      <c r="F110" s="5"/>
      <c r="G110" s="5"/>
      <c r="H110" s="5"/>
      <c r="I110" s="5"/>
      <c r="J110" s="5"/>
      <c r="K110" s="5"/>
      <c r="L110" s="5"/>
      <c r="M110" s="5"/>
    </row>
    <row r="111" spans="3:4">
      <c r="C111" s="2" t="s">
        <v>145</v>
      </c>
      <c r="D111" s="2" t="s">
        <v>300</v>
      </c>
    </row>
    <row r="112" spans="3:4">
      <c r="C112" s="2" t="s">
        <v>146</v>
      </c>
      <c r="D112" s="2" t="s">
        <v>301</v>
      </c>
    </row>
    <row r="113" spans="3:4">
      <c r="C113" s="2" t="s">
        <v>147</v>
      </c>
      <c r="D113" s="2" t="s">
        <v>495</v>
      </c>
    </row>
    <row r="114" spans="3:4">
      <c r="C114" s="2" t="s">
        <v>148</v>
      </c>
      <c r="D114" s="2" t="s">
        <v>496</v>
      </c>
    </row>
    <row r="115" spans="3:4">
      <c r="C115" s="2" t="s">
        <v>149</v>
      </c>
      <c r="D115" s="2" t="s">
        <v>302</v>
      </c>
    </row>
    <row r="116" spans="3:4">
      <c r="C116" s="2" t="s">
        <v>150</v>
      </c>
      <c r="D116" s="2" t="s">
        <v>303</v>
      </c>
    </row>
    <row r="117" spans="3:4">
      <c r="C117" s="2" t="s">
        <v>151</v>
      </c>
      <c r="D117" s="2" t="s">
        <v>304</v>
      </c>
    </row>
    <row r="119" spans="2:13">
      <c r="B119" s="5" t="s">
        <v>189</v>
      </c>
      <c r="C119" s="5" t="s">
        <v>152</v>
      </c>
      <c r="D119" s="5" t="s">
        <v>305</v>
      </c>
      <c r="E119" s="5"/>
      <c r="F119" s="5"/>
      <c r="G119" s="5"/>
      <c r="H119" s="5"/>
      <c r="I119" s="5"/>
      <c r="J119" s="5"/>
      <c r="K119" s="5"/>
      <c r="L119" s="5"/>
      <c r="M119" s="5"/>
    </row>
    <row r="120" spans="3:4">
      <c r="C120" s="2" t="s">
        <v>153</v>
      </c>
      <c r="D120" s="2" t="s">
        <v>497</v>
      </c>
    </row>
    <row r="121" spans="3:4">
      <c r="C121" s="2" t="s">
        <v>154</v>
      </c>
      <c r="D121" s="2" t="s">
        <v>498</v>
      </c>
    </row>
    <row r="122" spans="3:4">
      <c r="C122" s="2" t="s">
        <v>155</v>
      </c>
      <c r="D122" s="2" t="s">
        <v>306</v>
      </c>
    </row>
    <row r="123" spans="3:4">
      <c r="C123" s="2" t="s">
        <v>156</v>
      </c>
      <c r="D123" s="2" t="s">
        <v>307</v>
      </c>
    </row>
    <row r="124" spans="3:4">
      <c r="C124" s="2" t="s">
        <v>157</v>
      </c>
      <c r="D124" s="2" t="s">
        <v>499</v>
      </c>
    </row>
    <row r="125" spans="3:4">
      <c r="C125" s="2" t="s">
        <v>158</v>
      </c>
      <c r="D125" s="2" t="s">
        <v>500</v>
      </c>
    </row>
    <row r="126" spans="3:4">
      <c r="C126" s="2" t="s">
        <v>159</v>
      </c>
      <c r="D126" s="2" t="s">
        <v>308</v>
      </c>
    </row>
    <row r="127" spans="3:4">
      <c r="C127" s="2" t="s">
        <v>160</v>
      </c>
      <c r="D127" s="2" t="s">
        <v>501</v>
      </c>
    </row>
    <row r="128" spans="3:4">
      <c r="C128" s="2" t="s">
        <v>161</v>
      </c>
      <c r="D128" s="2" t="s">
        <v>502</v>
      </c>
    </row>
    <row r="129" spans="3:4">
      <c r="C129" s="2" t="s">
        <v>162</v>
      </c>
      <c r="D129" s="2" t="s">
        <v>309</v>
      </c>
    </row>
    <row r="130" spans="3:4">
      <c r="C130" s="2" t="s">
        <v>163</v>
      </c>
      <c r="D130" s="2" t="s">
        <v>503</v>
      </c>
    </row>
    <row r="131" spans="3:4">
      <c r="C131" s="2" t="s">
        <v>164</v>
      </c>
      <c r="D131" s="2" t="s">
        <v>504</v>
      </c>
    </row>
    <row r="132" spans="3:4">
      <c r="C132" s="2" t="s">
        <v>165</v>
      </c>
      <c r="D132" s="2" t="s">
        <v>310</v>
      </c>
    </row>
    <row r="133" spans="3:4">
      <c r="C133" s="2" t="s">
        <v>166</v>
      </c>
      <c r="D133" s="2" t="s">
        <v>505</v>
      </c>
    </row>
    <row r="134" spans="3:4">
      <c r="C134" s="2" t="s">
        <v>167</v>
      </c>
      <c r="D134" s="2" t="s">
        <v>506</v>
      </c>
    </row>
    <row r="135" spans="3:4">
      <c r="C135" s="2" t="s">
        <v>168</v>
      </c>
      <c r="D135" s="2" t="s">
        <v>311</v>
      </c>
    </row>
    <row r="136" spans="3:4">
      <c r="C136" s="2" t="s">
        <v>169</v>
      </c>
      <c r="D136" s="2" t="s">
        <v>507</v>
      </c>
    </row>
    <row r="137" spans="3:4">
      <c r="C137" s="2" t="s">
        <v>170</v>
      </c>
      <c r="D137" s="2" t="s">
        <v>508</v>
      </c>
    </row>
    <row r="138" spans="3:4">
      <c r="C138" s="2" t="s">
        <v>171</v>
      </c>
      <c r="D138" s="2" t="s">
        <v>312</v>
      </c>
    </row>
    <row r="139" spans="3:4">
      <c r="C139" s="2" t="s">
        <v>172</v>
      </c>
      <c r="D139" s="2" t="s">
        <v>509</v>
      </c>
    </row>
    <row r="140" spans="3:4">
      <c r="C140" s="2" t="s">
        <v>173</v>
      </c>
      <c r="D140" s="2" t="s">
        <v>510</v>
      </c>
    </row>
    <row r="141" spans="3:4">
      <c r="C141" s="2" t="s">
        <v>177</v>
      </c>
      <c r="D141" s="2" t="s">
        <v>1962</v>
      </c>
    </row>
    <row r="142" spans="3:4">
      <c r="C142" s="2" t="s">
        <v>178</v>
      </c>
      <c r="D142" s="2" t="s">
        <v>1963</v>
      </c>
    </row>
    <row r="143" spans="3:4">
      <c r="C143" s="2" t="s">
        <v>2009</v>
      </c>
      <c r="D143" s="2" t="s">
        <v>370</v>
      </c>
    </row>
    <row r="144" spans="3:4">
      <c r="C144" s="2" t="s">
        <v>2006</v>
      </c>
      <c r="D144" s="2" t="s">
        <v>390</v>
      </c>
    </row>
    <row r="146" spans="2:13">
      <c r="B146" s="5" t="s">
        <v>186</v>
      </c>
      <c r="C146" s="5" t="s">
        <v>123</v>
      </c>
      <c r="D146" s="5" t="s">
        <v>288</v>
      </c>
      <c r="E146" s="5"/>
      <c r="F146" s="5"/>
      <c r="G146" s="5"/>
      <c r="H146" s="5"/>
      <c r="I146" s="5"/>
      <c r="J146" s="5"/>
      <c r="K146" s="5"/>
      <c r="L146" s="5"/>
      <c r="M146" s="5"/>
    </row>
    <row r="147" spans="3:4">
      <c r="C147" s="2" t="s">
        <v>124</v>
      </c>
      <c r="D147" s="2" t="s">
        <v>511</v>
      </c>
    </row>
    <row r="148" spans="3:4">
      <c r="C148" s="2" t="s">
        <v>125</v>
      </c>
      <c r="D148" s="2" t="s">
        <v>512</v>
      </c>
    </row>
    <row r="149" spans="3:4">
      <c r="C149" s="2" t="s">
        <v>130</v>
      </c>
      <c r="D149" s="2" t="s">
        <v>291</v>
      </c>
    </row>
    <row r="150" spans="3:4">
      <c r="C150" s="2" t="s">
        <v>131</v>
      </c>
      <c r="D150" s="2" t="s">
        <v>292</v>
      </c>
    </row>
    <row r="151" spans="3:4">
      <c r="C151" s="2" t="s">
        <v>132</v>
      </c>
      <c r="D151" s="2" t="s">
        <v>293</v>
      </c>
    </row>
    <row r="152" spans="3:4">
      <c r="C152" s="2" t="s">
        <v>133</v>
      </c>
      <c r="D152" s="2" t="s">
        <v>513</v>
      </c>
    </row>
    <row r="153" spans="3:4">
      <c r="C153" s="2" t="s">
        <v>134</v>
      </c>
      <c r="D153" s="2" t="s">
        <v>514</v>
      </c>
    </row>
    <row r="155" spans="2:13">
      <c r="B155" s="5" t="s">
        <v>185</v>
      </c>
      <c r="C155" s="5" t="s">
        <v>12</v>
      </c>
      <c r="D155" s="5" t="s">
        <v>228</v>
      </c>
      <c r="E155" s="5"/>
      <c r="F155" s="5"/>
      <c r="G155" s="5"/>
      <c r="H155" s="5"/>
      <c r="I155" s="5"/>
      <c r="J155" s="5"/>
      <c r="K155" s="5"/>
      <c r="L155" s="5"/>
      <c r="M155" s="5"/>
    </row>
    <row r="156" spans="3:4">
      <c r="C156" s="2" t="s">
        <v>16</v>
      </c>
      <c r="D156" s="2" t="s">
        <v>212</v>
      </c>
    </row>
    <row r="157" spans="3:4">
      <c r="C157" s="2" t="s">
        <v>39</v>
      </c>
      <c r="D157" s="2" t="s">
        <v>229</v>
      </c>
    </row>
    <row r="158" spans="3:4">
      <c r="C158" s="2" t="s">
        <v>30</v>
      </c>
      <c r="D158" s="2" t="s">
        <v>231</v>
      </c>
    </row>
    <row r="159" spans="3:4">
      <c r="C159" s="2" t="s">
        <v>32</v>
      </c>
      <c r="D159" s="2" t="s">
        <v>231</v>
      </c>
    </row>
    <row r="160" spans="3:4">
      <c r="C160" s="2" t="s">
        <v>441</v>
      </c>
      <c r="D160" s="2" t="s">
        <v>463</v>
      </c>
    </row>
    <row r="162" spans="2:13">
      <c r="B162" s="5" t="s">
        <v>190</v>
      </c>
      <c r="C162" s="5" t="s">
        <v>179</v>
      </c>
      <c r="D162" s="5" t="s">
        <v>425</v>
      </c>
      <c r="E162" s="5"/>
      <c r="F162" s="5"/>
      <c r="G162" s="5"/>
      <c r="H162" s="5"/>
      <c r="I162" s="5"/>
      <c r="J162" s="5"/>
      <c r="K162" s="5"/>
      <c r="L162" s="5"/>
      <c r="M162" s="5"/>
    </row>
    <row r="163" spans="3:4">
      <c r="C163" s="2" t="s">
        <v>180</v>
      </c>
      <c r="D163" s="2" t="s">
        <v>426</v>
      </c>
    </row>
    <row r="164" spans="3:4">
      <c r="C164" s="2" t="s">
        <v>181</v>
      </c>
      <c r="D164" s="2" t="s">
        <v>268</v>
      </c>
    </row>
    <row r="165" spans="3:4">
      <c r="C165" s="2" t="s">
        <v>182</v>
      </c>
      <c r="D165" s="2" t="s">
        <v>2041</v>
      </c>
    </row>
    <row r="166" spans="3:4">
      <c r="C166" s="2" t="s">
        <v>2034</v>
      </c>
      <c r="D166" s="2" t="s">
        <v>419</v>
      </c>
    </row>
    <row r="167" spans="3:4">
      <c r="C167" s="2" t="s">
        <v>2035</v>
      </c>
      <c r="D167" s="2" t="s">
        <v>420</v>
      </c>
    </row>
    <row r="168" spans="3:4">
      <c r="C168" s="2" t="s">
        <v>2036</v>
      </c>
      <c r="D168" s="2" t="s">
        <v>421</v>
      </c>
    </row>
    <row r="169" spans="3:4">
      <c r="C169" s="2" t="s">
        <v>2039</v>
      </c>
      <c r="D169" s="2" t="s">
        <v>422</v>
      </c>
    </row>
    <row r="170" spans="3:4">
      <c r="C170" s="2" t="s">
        <v>2038</v>
      </c>
      <c r="D170" s="2" t="s">
        <v>423</v>
      </c>
    </row>
    <row r="171" spans="3:4">
      <c r="C171" s="2" t="s">
        <v>2037</v>
      </c>
      <c r="D171" s="2" t="s">
        <v>424</v>
      </c>
    </row>
  </sheetData>
  <pageMargins left="0.7" right="0.7" top="0.75" bottom="0.75" header="0.3" footer="0.3"/>
  <pageSetup paperSize="9" orientation="portrait"/>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46"/>
  <sheetViews>
    <sheetView zoomScale="85" view="normal" workbookViewId="0">
      <selection pane="topLeft" activeCell="A1" sqref="A1"/>
    </sheetView>
  </sheetViews>
  <sheetFormatPr defaultRowHeight="12.75" outlineLevelRow="1"/>
  <cols>
    <col min="1" max="1" width="9.140625" style="1" customWidth="1"/>
    <col min="2" max="2" width="23.7109375" style="1" customWidth="1"/>
    <col min="3" max="3" width="28.140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473</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0</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201</v>
      </c>
    </row>
    <row r="21" spans="1:1" s="2" customFormat="1" ht="15" hidden="1" outlineLevel="1">
      <c r="A21"/>
    </row>
    <row r="22" s="4" customFormat="1" ht="15" collapsed="1"/>
    <row r="23" s="2" customFormat="1" ht="15"/>
    <row r="24" spans="2:3" s="2" customFormat="1" ht="15.75">
      <c r="B24" s="3" t="s">
        <v>1336</v>
      </c>
      <c r="C24" s="2" t="s">
        <v>77</v>
      </c>
    </row>
    <row r="25" spans="1:1" s="2" customFormat="1" ht="15" hidden="1" outlineLevel="1">
      <c r="A25"/>
    </row>
    <row r="26" spans="1:1" s="2" customFormat="1" ht="15" hidden="1" outlineLevel="1">
      <c r="A26"/>
    </row>
    <row r="27" spans="2:2" s="2" customFormat="1" ht="15.75" hidden="1" outlineLevel="1">
      <c r="B27" s="3" t="s">
        <v>536</v>
      </c>
    </row>
    <row r="28" spans="2:2" s="2" customFormat="1" ht="15" hidden="1" outlineLevel="1">
      <c r="B28" s="2" t="s">
        <v>264</v>
      </c>
    </row>
    <row r="29" spans="1:1" s="2" customFormat="1" ht="15" hidden="1" outlineLevel="1">
      <c r="A29"/>
    </row>
    <row r="30" s="4" customFormat="1" ht="15" collapsed="1"/>
    <row r="31" s="2" customFormat="1" ht="15"/>
    <row r="32" spans="2:3" s="2" customFormat="1" ht="15.75">
      <c r="B32" s="3" t="s">
        <v>1336</v>
      </c>
      <c r="C32" s="2" t="s">
        <v>78</v>
      </c>
    </row>
    <row r="33" spans="1:1" s="2" customFormat="1" ht="15" hidden="1" outlineLevel="1">
      <c r="A33"/>
    </row>
    <row r="34" spans="1:1" s="2" customFormat="1" ht="15" hidden="1" outlineLevel="1">
      <c r="A34"/>
    </row>
    <row r="35" spans="2:2" s="2" customFormat="1" ht="15.75" hidden="1" outlineLevel="1">
      <c r="B35" s="3" t="s">
        <v>536</v>
      </c>
    </row>
    <row r="36" spans="2:2" s="2" customFormat="1" ht="15" hidden="1" outlineLevel="1">
      <c r="B36" s="2" t="s">
        <v>265</v>
      </c>
    </row>
    <row r="37" spans="1:1" s="2" customFormat="1" ht="15" hidden="1" outlineLevel="1">
      <c r="A37"/>
    </row>
    <row r="38" s="4" customFormat="1" ht="15" collapsed="1"/>
    <row r="39" s="2" customFormat="1" ht="15"/>
    <row r="40" spans="2:3" s="2" customFormat="1" ht="15.75">
      <c r="B40" s="3" t="s">
        <v>1336</v>
      </c>
      <c r="C40" s="2" t="s">
        <v>79</v>
      </c>
    </row>
    <row r="41" spans="1:1" s="2" customFormat="1" ht="15" hidden="1" outlineLevel="1">
      <c r="A41"/>
    </row>
    <row r="42" spans="1:1" s="2" customFormat="1" ht="15" hidden="1" outlineLevel="1">
      <c r="A42"/>
    </row>
    <row r="43" spans="2:2" s="2" customFormat="1" ht="15.75" hidden="1" outlineLevel="1">
      <c r="B43" s="3" t="s">
        <v>536</v>
      </c>
    </row>
    <row r="44" spans="2:2" s="2" customFormat="1" ht="15" hidden="1" outlineLevel="1">
      <c r="B44" s="2" t="s">
        <v>266</v>
      </c>
    </row>
    <row r="45" spans="1:1" s="2" customFormat="1" ht="15" hidden="1" outlineLevel="1">
      <c r="A45"/>
    </row>
    <row r="46" s="4" customFormat="1" ht="15" collapsed="1"/>
  </sheetData>
  <pageMargins left="0.7" right="0.7" top="0.75" bottom="0.75" header="0.3" footer="0.3"/>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70"/>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476</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1</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1333</v>
      </c>
    </row>
    <row r="21" spans="1:1" s="2" customFormat="1" ht="15" hidden="1" outlineLevel="1">
      <c r="A21"/>
    </row>
    <row r="22" s="4" customFormat="1" ht="15" collapsed="1"/>
    <row r="23" s="2" customFormat="1" ht="15"/>
    <row r="24" spans="2:3" s="2" customFormat="1" ht="15.75">
      <c r="B24" s="3" t="s">
        <v>1336</v>
      </c>
      <c r="C24" s="2" t="s">
        <v>2171</v>
      </c>
    </row>
    <row r="25" spans="1:1" s="2" customFormat="1" ht="15" hidden="1" outlineLevel="1">
      <c r="A25"/>
    </row>
    <row r="26" spans="1:1" s="2" customFormat="1" ht="15" hidden="1" outlineLevel="1">
      <c r="A26"/>
    </row>
    <row r="27" spans="2:2" s="2" customFormat="1" ht="15.75" hidden="1" outlineLevel="1">
      <c r="B27" s="3" t="s">
        <v>536</v>
      </c>
    </row>
    <row r="28" spans="2:2" s="2" customFormat="1" ht="15" hidden="1" outlineLevel="1">
      <c r="B28" s="2" t="s">
        <v>200</v>
      </c>
    </row>
    <row r="29" spans="1:1" s="2" customFormat="1" ht="15" hidden="1" outlineLevel="1">
      <c r="A29"/>
    </row>
    <row r="30" s="4" customFormat="1" ht="15" collapsed="1"/>
    <row r="31" s="2" customFormat="1" ht="15"/>
    <row r="32" spans="2:3" s="2" customFormat="1" ht="15.75">
      <c r="B32" s="3" t="s">
        <v>1336</v>
      </c>
      <c r="C32" s="2" t="s">
        <v>2173</v>
      </c>
    </row>
    <row r="33" spans="1:1" s="2" customFormat="1" ht="15" hidden="1" outlineLevel="1">
      <c r="A33"/>
    </row>
    <row r="34" spans="1:1" s="2" customFormat="1" ht="15" hidden="1" outlineLevel="1">
      <c r="A34"/>
    </row>
    <row r="35" spans="2:2" s="2" customFormat="1" ht="15.75" hidden="1" outlineLevel="1">
      <c r="B35" s="3" t="s">
        <v>536</v>
      </c>
    </row>
    <row r="36" spans="2:2" s="2" customFormat="1" ht="15" hidden="1" outlineLevel="1">
      <c r="B36" s="2" t="s">
        <v>263</v>
      </c>
    </row>
    <row r="37" spans="1:1" s="2" customFormat="1" ht="15" hidden="1" outlineLevel="1">
      <c r="A37"/>
    </row>
    <row r="38" s="4" customFormat="1" ht="15" collapsed="1"/>
    <row r="39" s="2" customFormat="1" ht="15"/>
    <row r="40" spans="2:3" s="2" customFormat="1" ht="15.75">
      <c r="B40" s="3" t="s">
        <v>1336</v>
      </c>
      <c r="C40" s="2" t="s">
        <v>2</v>
      </c>
    </row>
    <row r="41" spans="1:1" s="2" customFormat="1" ht="15" hidden="1" outlineLevel="1">
      <c r="A41"/>
    </row>
    <row r="42" spans="1:1" s="2" customFormat="1" ht="15" hidden="1" outlineLevel="1">
      <c r="A42"/>
    </row>
    <row r="43" spans="2:2" s="2" customFormat="1" ht="15.75" hidden="1" outlineLevel="1">
      <c r="B43" s="3" t="s">
        <v>536</v>
      </c>
    </row>
    <row r="44" spans="2:2" s="2" customFormat="1" ht="15" hidden="1" outlineLevel="1">
      <c r="B44" s="2" t="s">
        <v>199</v>
      </c>
    </row>
    <row r="45" spans="1:1" s="2" customFormat="1" ht="15" hidden="1" outlineLevel="1">
      <c r="A45"/>
    </row>
    <row r="46" s="4" customFormat="1" ht="15" collapsed="1"/>
    <row r="47" s="2" customFormat="1" ht="15"/>
    <row r="48" spans="2:3" s="2" customFormat="1" ht="15.75">
      <c r="B48" s="3" t="s">
        <v>1336</v>
      </c>
      <c r="C48" s="2" t="s">
        <v>3</v>
      </c>
    </row>
    <row r="49" spans="1:1" s="2" customFormat="1" ht="15" hidden="1" outlineLevel="1">
      <c r="A49"/>
    </row>
    <row r="50" spans="1:1" s="2" customFormat="1" ht="15" hidden="1" outlineLevel="1">
      <c r="A50"/>
    </row>
    <row r="51" spans="2:2" s="2" customFormat="1" ht="15.75" hidden="1" outlineLevel="1">
      <c r="B51" s="3" t="s">
        <v>536</v>
      </c>
    </row>
    <row r="52" spans="2:2" s="2" customFormat="1" ht="15" hidden="1" outlineLevel="1">
      <c r="B52" s="2" t="s">
        <v>197</v>
      </c>
    </row>
    <row r="53" spans="1:1" s="2" customFormat="1" ht="15" hidden="1" outlineLevel="1">
      <c r="A53"/>
    </row>
    <row r="54" s="4" customFormat="1" ht="15" collapsed="1"/>
    <row r="55" s="2" customFormat="1" ht="15"/>
    <row r="56" spans="2:3" s="2" customFormat="1" ht="15.75">
      <c r="B56" s="3" t="s">
        <v>1336</v>
      </c>
      <c r="C56" s="2" t="s">
        <v>75</v>
      </c>
    </row>
    <row r="57" spans="1:1" s="2" customFormat="1" ht="15" hidden="1" outlineLevel="1">
      <c r="A57"/>
    </row>
    <row r="58" spans="1:1" s="2" customFormat="1" ht="15" hidden="1" outlineLevel="1">
      <c r="A58"/>
    </row>
    <row r="59" spans="2:2" s="2" customFormat="1" ht="15.75" hidden="1" outlineLevel="1">
      <c r="B59" s="3" t="s">
        <v>536</v>
      </c>
    </row>
    <row r="60" spans="2:2" s="2" customFormat="1" ht="15" hidden="1" outlineLevel="1">
      <c r="B60" s="2" t="s">
        <v>1934</v>
      </c>
    </row>
    <row r="61" spans="1:1" s="2" customFormat="1" ht="15" hidden="1" outlineLevel="1">
      <c r="A61"/>
    </row>
    <row r="62" s="4" customFormat="1" ht="15" collapsed="1"/>
    <row r="63" s="2" customFormat="1" ht="15"/>
    <row r="64" spans="2:3" s="2" customFormat="1" ht="15.75">
      <c r="B64" s="3" t="s">
        <v>1336</v>
      </c>
      <c r="C64" s="2" t="s">
        <v>76</v>
      </c>
    </row>
    <row r="65" spans="1:1" s="2" customFormat="1" ht="15" hidden="1" outlineLevel="1">
      <c r="A65"/>
    </row>
    <row r="66" spans="1:1" s="2" customFormat="1" ht="15" hidden="1" outlineLevel="1">
      <c r="A66"/>
    </row>
    <row r="67" spans="2:2" s="2" customFormat="1" ht="15.75" hidden="1" outlineLevel="1">
      <c r="B67" s="3" t="s">
        <v>536</v>
      </c>
    </row>
    <row r="68" spans="2:2" s="2" customFormat="1" ht="15" hidden="1" outlineLevel="1">
      <c r="B68" s="2" t="s">
        <v>1935</v>
      </c>
    </row>
    <row r="69" spans="1:1" s="2" customFormat="1" ht="15" hidden="1" outlineLevel="1">
      <c r="A69"/>
    </row>
    <row r="70" s="4" customFormat="1" ht="15" collapsed="1"/>
  </sheetData>
  <pageMargins left="0.7" right="0.7" top="0.75" bottom="0.75" header="0.3" footer="0.3"/>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947"/>
  <sheetViews>
    <sheetView zoomScale="85" view="normal" workbookViewId="0">
      <selection pane="topLeft" activeCell="A1" sqref="A1"/>
    </sheetView>
  </sheetViews>
  <sheetFormatPr defaultRowHeight="12.75" outlineLevelRow="1"/>
  <cols>
    <col min="1" max="1" width="9.140625" style="1" customWidth="1"/>
    <col min="2" max="2" width="27.84765625" style="1" customWidth="1"/>
    <col min="3" max="3" width="26"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530</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92</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273</v>
      </c>
    </row>
    <row r="21" spans="1:1" s="2" customFormat="1" ht="15" hidden="1" outlineLevel="1">
      <c r="A21"/>
    </row>
    <row r="22" s="4" customFormat="1" ht="15" collapsed="1"/>
    <row r="23" s="2" customFormat="1" ht="15"/>
    <row r="24" spans="2:3" s="2" customFormat="1" ht="15.75">
      <c r="B24" s="3" t="s">
        <v>1336</v>
      </c>
      <c r="C24" s="2" t="s">
        <v>93</v>
      </c>
    </row>
    <row r="25" spans="1:1" s="2" customFormat="1" ht="15" hidden="1" outlineLevel="1">
      <c r="A25"/>
    </row>
    <row r="26" spans="1:1" s="2" customFormat="1" ht="15" hidden="1" outlineLevel="1">
      <c r="A26"/>
    </row>
    <row r="27" spans="2:2" s="2" customFormat="1" ht="15.75" hidden="1" outlineLevel="1">
      <c r="B27" s="3" t="s">
        <v>536</v>
      </c>
    </row>
    <row r="28" spans="2:2" s="2" customFormat="1" ht="15" hidden="1" outlineLevel="1">
      <c r="B28" s="2" t="s">
        <v>516</v>
      </c>
    </row>
    <row r="29" spans="1:1" s="2" customFormat="1" ht="15" hidden="1" outlineLevel="1">
      <c r="A29"/>
    </row>
    <row r="30" s="4" customFormat="1" ht="15" collapsed="1"/>
    <row r="31" s="2" customFormat="1" ht="15"/>
    <row r="32" spans="2:3" s="2" customFormat="1" ht="15.75">
      <c r="B32" s="3" t="s">
        <v>1336</v>
      </c>
      <c r="C32" s="2" t="s">
        <v>94</v>
      </c>
    </row>
    <row r="33" spans="1:1" s="2" customFormat="1" ht="15" hidden="1" outlineLevel="1">
      <c r="A33"/>
    </row>
    <row r="34" spans="1:1" s="2" customFormat="1" ht="15" hidden="1" outlineLevel="1">
      <c r="A34"/>
    </row>
    <row r="35" spans="2:2" s="2" customFormat="1" ht="15.75" hidden="1" outlineLevel="1">
      <c r="B35" s="3" t="s">
        <v>536</v>
      </c>
    </row>
    <row r="36" spans="2:2" s="2" customFormat="1" ht="15" hidden="1" outlineLevel="1">
      <c r="B36" s="2" t="s">
        <v>517</v>
      </c>
    </row>
    <row r="37" spans="1:1" s="2" customFormat="1" ht="15" hidden="1" outlineLevel="1">
      <c r="A37"/>
    </row>
    <row r="38" s="4" customFormat="1" ht="15" collapsed="1"/>
    <row r="39" s="2" customFormat="1" ht="15"/>
    <row r="40" spans="2:3" s="2" customFormat="1" ht="15.75">
      <c r="B40" s="3" t="s">
        <v>1336</v>
      </c>
      <c r="C40" s="2" t="s">
        <v>95</v>
      </c>
    </row>
    <row r="41" spans="1:1" s="2" customFormat="1" ht="15" hidden="1" outlineLevel="1">
      <c r="A41"/>
    </row>
    <row r="42" spans="1:1" s="2" customFormat="1" ht="15" hidden="1" outlineLevel="1">
      <c r="A42"/>
    </row>
    <row r="43" spans="2:2" s="2" customFormat="1" ht="15.75" hidden="1" outlineLevel="1">
      <c r="B43" s="3" t="s">
        <v>536</v>
      </c>
    </row>
    <row r="44" spans="2:2" s="2" customFormat="1" ht="15" hidden="1" outlineLevel="1">
      <c r="B44" s="2" t="s">
        <v>274</v>
      </c>
    </row>
    <row r="45" spans="1:1" s="2" customFormat="1" ht="15" hidden="1" outlineLevel="1">
      <c r="A45"/>
    </row>
    <row r="46" spans="2:3" s="2" customFormat="1" ht="15.75" hidden="1" outlineLevel="1">
      <c r="B46" s="3" t="s">
        <v>547</v>
      </c>
      <c r="C46" s="14" t="s">
        <v>418</v>
      </c>
    </row>
    <row r="47" spans="2:3" s="2" customFormat="1" ht="15" hidden="1" outlineLevel="1">
      <c r="B47" s="5">
        <v>-1</v>
      </c>
      <c r="C47" s="15" t="s">
        <v>1337</v>
      </c>
    </row>
    <row r="48" spans="2:3" s="2" customFormat="1" ht="15" hidden="1" outlineLevel="1">
      <c r="B48" s="2">
        <v>270</v>
      </c>
      <c r="C48" s="13" t="s">
        <v>1338</v>
      </c>
    </row>
    <row r="49" spans="2:3" s="2" customFormat="1" ht="15" hidden="1" outlineLevel="1">
      <c r="B49" s="2">
        <v>271</v>
      </c>
      <c r="C49" s="13" t="s">
        <v>1339</v>
      </c>
    </row>
    <row r="50" spans="2:3" s="2" customFormat="1" ht="15" hidden="1" outlineLevel="1">
      <c r="B50" s="2">
        <v>272</v>
      </c>
      <c r="C50" s="13" t="s">
        <v>1340</v>
      </c>
    </row>
    <row r="51" spans="2:3" s="2" customFormat="1" ht="15" hidden="1" outlineLevel="1">
      <c r="B51" s="2">
        <v>273</v>
      </c>
      <c r="C51" s="13" t="s">
        <v>1341</v>
      </c>
    </row>
    <row r="52" spans="2:3" s="2" customFormat="1" ht="15" hidden="1" outlineLevel="1">
      <c r="B52" s="2">
        <v>274</v>
      </c>
      <c r="C52" s="13" t="s">
        <v>1342</v>
      </c>
    </row>
    <row r="53" spans="2:3" s="2" customFormat="1" ht="15" hidden="1" outlineLevel="1">
      <c r="B53" s="2">
        <v>275</v>
      </c>
      <c r="C53" s="13" t="s">
        <v>1343</v>
      </c>
    </row>
    <row r="54" spans="2:3" s="2" customFormat="1" ht="15" hidden="1" outlineLevel="1">
      <c r="B54" s="2">
        <v>276</v>
      </c>
      <c r="C54" s="13" t="s">
        <v>1344</v>
      </c>
    </row>
    <row r="55" spans="2:3" s="2" customFormat="1" ht="15" hidden="1" outlineLevel="1">
      <c r="B55" s="2">
        <v>277</v>
      </c>
      <c r="C55" s="13" t="s">
        <v>1345</v>
      </c>
    </row>
    <row r="56" spans="2:3" s="2" customFormat="1" ht="15" hidden="1" outlineLevel="1">
      <c r="B56" s="2">
        <v>278</v>
      </c>
      <c r="C56" s="13" t="s">
        <v>1346</v>
      </c>
    </row>
    <row r="57" spans="2:3" s="2" customFormat="1" ht="15" hidden="1" outlineLevel="1">
      <c r="B57" s="2">
        <v>279</v>
      </c>
      <c r="C57" s="13" t="s">
        <v>1347</v>
      </c>
    </row>
    <row r="58" spans="2:3" s="2" customFormat="1" ht="15" hidden="1" outlineLevel="1">
      <c r="B58" s="2">
        <v>280</v>
      </c>
      <c r="C58" s="13" t="s">
        <v>1348</v>
      </c>
    </row>
    <row r="59" spans="2:3" s="2" customFormat="1" ht="15" hidden="1" outlineLevel="1">
      <c r="B59" s="2">
        <v>281</v>
      </c>
      <c r="C59" s="13" t="s">
        <v>1349</v>
      </c>
    </row>
    <row r="60" spans="2:3" s="2" customFormat="1" ht="15" hidden="1" outlineLevel="1">
      <c r="B60" s="2">
        <v>282</v>
      </c>
      <c r="C60" s="13" t="s">
        <v>1350</v>
      </c>
    </row>
    <row r="61" spans="1:1" s="2" customFormat="1" ht="15" hidden="1" outlineLevel="1">
      <c r="A61"/>
    </row>
    <row r="62" s="4" customFormat="1" ht="15" collapsed="1"/>
    <row r="63" s="2" customFormat="1" ht="15"/>
    <row r="64" spans="2:3" s="2" customFormat="1" ht="15.75">
      <c r="B64" s="3" t="s">
        <v>1336</v>
      </c>
      <c r="C64" s="2" t="s">
        <v>96</v>
      </c>
    </row>
    <row r="65" spans="1:1" s="2" customFormat="1" ht="15" hidden="1" outlineLevel="1">
      <c r="A65"/>
    </row>
    <row r="66" spans="1:1" s="2" customFormat="1" ht="15" hidden="1" outlineLevel="1">
      <c r="A66"/>
    </row>
    <row r="67" spans="2:2" s="2" customFormat="1" ht="15.75" hidden="1" outlineLevel="1">
      <c r="B67" s="3" t="s">
        <v>536</v>
      </c>
    </row>
    <row r="68" spans="2:2" s="2" customFormat="1" ht="15" hidden="1" outlineLevel="1">
      <c r="B68" s="2" t="s">
        <v>275</v>
      </c>
    </row>
    <row r="69" spans="1:1" s="2" customFormat="1" ht="15" hidden="1" outlineLevel="1">
      <c r="A69"/>
    </row>
    <row r="70" spans="2:3" s="2" customFormat="1" ht="15.75" hidden="1" outlineLevel="1">
      <c r="B70" s="3" t="s">
        <v>547</v>
      </c>
      <c r="C70" s="14" t="s">
        <v>418</v>
      </c>
    </row>
    <row r="71" spans="2:3" s="2" customFormat="1" ht="15" hidden="1" outlineLevel="1">
      <c r="B71" s="5">
        <v>-1</v>
      </c>
      <c r="C71" s="15" t="s">
        <v>1337</v>
      </c>
    </row>
    <row r="72" spans="2:3" s="2" customFormat="1" ht="15" hidden="1" outlineLevel="1">
      <c r="B72" s="2">
        <v>1</v>
      </c>
      <c r="C72" s="13" t="s">
        <v>1351</v>
      </c>
    </row>
    <row r="73" spans="2:3" s="2" customFormat="1" ht="15" hidden="1" outlineLevel="1">
      <c r="B73" s="2">
        <v>2</v>
      </c>
      <c r="C73" s="13" t="s">
        <v>1352</v>
      </c>
    </row>
    <row r="74" spans="2:3" s="2" customFormat="1" ht="15" hidden="1" outlineLevel="1">
      <c r="B74" s="2">
        <v>3</v>
      </c>
      <c r="C74" s="13" t="s">
        <v>1353</v>
      </c>
    </row>
    <row r="75" spans="2:3" s="2" customFormat="1" ht="15" hidden="1" outlineLevel="1">
      <c r="B75" s="2">
        <v>4</v>
      </c>
      <c r="C75" s="13" t="s">
        <v>609</v>
      </c>
    </row>
    <row r="76" spans="1:1" s="2" customFormat="1" ht="15" hidden="1" outlineLevel="1">
      <c r="A76"/>
    </row>
    <row r="77" s="4" customFormat="1" ht="15" collapsed="1"/>
    <row r="78" s="2" customFormat="1" ht="15"/>
    <row r="79" spans="2:3" s="2" customFormat="1" ht="15.75">
      <c r="B79" s="3" t="s">
        <v>1336</v>
      </c>
      <c r="C79" s="2" t="s">
        <v>97</v>
      </c>
    </row>
    <row r="80" spans="1:1" s="2" customFormat="1" ht="15" hidden="1" outlineLevel="1">
      <c r="A80"/>
    </row>
    <row r="81" spans="1:1" s="2" customFormat="1" ht="15" hidden="1" outlineLevel="1">
      <c r="A81"/>
    </row>
    <row r="82" spans="2:2" s="2" customFormat="1" ht="15.75" hidden="1" outlineLevel="1">
      <c r="B82" s="3" t="s">
        <v>536</v>
      </c>
    </row>
    <row r="83" spans="2:2" s="2" customFormat="1" ht="15" hidden="1" outlineLevel="1">
      <c r="B83" s="2" t="s">
        <v>518</v>
      </c>
    </row>
    <row r="84" spans="1:1" s="2" customFormat="1" ht="15" hidden="1" outlineLevel="1">
      <c r="A84"/>
    </row>
    <row r="85" s="4" customFormat="1" ht="15" collapsed="1"/>
    <row r="86" s="2" customFormat="1" ht="15"/>
    <row r="87" spans="2:3" s="2" customFormat="1" ht="15.75">
      <c r="B87" s="3" t="s">
        <v>1336</v>
      </c>
      <c r="C87" s="2" t="s">
        <v>98</v>
      </c>
    </row>
    <row r="88" spans="1:1" s="2" customFormat="1" ht="15" hidden="1" outlineLevel="1">
      <c r="A88"/>
    </row>
    <row r="89" spans="1:1" s="2" customFormat="1" ht="15" hidden="1" outlineLevel="1">
      <c r="A89"/>
    </row>
    <row r="90" spans="2:2" s="2" customFormat="1" ht="15.75" hidden="1" outlineLevel="1">
      <c r="B90" s="3" t="s">
        <v>536</v>
      </c>
    </row>
    <row r="91" spans="2:2" s="2" customFormat="1" ht="15" hidden="1" outlineLevel="1">
      <c r="B91" s="2" t="s">
        <v>519</v>
      </c>
    </row>
    <row r="92" spans="1:1" s="2" customFormat="1" ht="15" hidden="1" outlineLevel="1">
      <c r="A92"/>
    </row>
    <row r="93" s="4" customFormat="1" ht="15" collapsed="1"/>
    <row r="94" s="2" customFormat="1" ht="15"/>
    <row r="95" spans="2:3" s="2" customFormat="1" ht="15.75">
      <c r="B95" s="3" t="s">
        <v>1336</v>
      </c>
      <c r="C95" s="2" t="s">
        <v>99</v>
      </c>
    </row>
    <row r="96" spans="1:1" s="2" customFormat="1" ht="15" hidden="1" outlineLevel="1">
      <c r="A96"/>
    </row>
    <row r="97" spans="1:1" s="2" customFormat="1" ht="15" hidden="1" outlineLevel="1">
      <c r="A97"/>
    </row>
    <row r="98" spans="2:2" s="2" customFormat="1" ht="15.75" hidden="1" outlineLevel="1">
      <c r="B98" s="3" t="s">
        <v>536</v>
      </c>
    </row>
    <row r="99" spans="2:2" s="2" customFormat="1" ht="15" hidden="1" outlineLevel="1">
      <c r="B99" s="2" t="s">
        <v>282</v>
      </c>
    </row>
    <row r="100" spans="1:1" s="2" customFormat="1" ht="15" hidden="1" outlineLevel="1">
      <c r="A100"/>
    </row>
    <row r="101" spans="2:3" s="2" customFormat="1" ht="15.75" hidden="1" outlineLevel="1">
      <c r="B101" s="3" t="s">
        <v>547</v>
      </c>
      <c r="C101" s="14" t="s">
        <v>418</v>
      </c>
    </row>
    <row r="102" spans="2:3" s="2" customFormat="1" ht="15" hidden="1" outlineLevel="1">
      <c r="B102" s="5">
        <v>-2</v>
      </c>
      <c r="C102" s="15" t="s">
        <v>1354</v>
      </c>
    </row>
    <row r="103" spans="2:3" s="2" customFormat="1" ht="15" hidden="1" outlineLevel="1">
      <c r="B103" s="2">
        <v>-1</v>
      </c>
      <c r="C103" s="13" t="s">
        <v>1337</v>
      </c>
    </row>
    <row r="104" spans="2:3" s="2" customFormat="1" ht="15" hidden="1" outlineLevel="1">
      <c r="B104" s="2">
        <v>0</v>
      </c>
      <c r="C104" s="13" t="s">
        <v>323</v>
      </c>
    </row>
    <row r="105" spans="2:3" s="2" customFormat="1" ht="15" hidden="1" outlineLevel="1">
      <c r="B105" s="2">
        <v>1</v>
      </c>
      <c r="C105" s="13" t="s">
        <v>316</v>
      </c>
    </row>
    <row r="106" spans="2:3" s="2" customFormat="1" ht="15" hidden="1" outlineLevel="1">
      <c r="B106" s="2">
        <v>2</v>
      </c>
      <c r="C106" s="13" t="s">
        <v>2178</v>
      </c>
    </row>
    <row r="107" spans="1:1" s="2" customFormat="1" ht="15" hidden="1" outlineLevel="1">
      <c r="A107"/>
    </row>
    <row r="108" s="4" customFormat="1" ht="15" collapsed="1"/>
    <row r="109" s="2" customFormat="1" ht="15"/>
    <row r="110" spans="2:3" s="2" customFormat="1" ht="15.75">
      <c r="B110" s="3" t="s">
        <v>1336</v>
      </c>
      <c r="C110" s="2" t="s">
        <v>100</v>
      </c>
    </row>
    <row r="111" spans="1:1" s="2" customFormat="1" ht="15" hidden="1" outlineLevel="1">
      <c r="A111"/>
    </row>
    <row r="112" spans="1:1" s="2" customFormat="1" ht="15" hidden="1" outlineLevel="1">
      <c r="A112"/>
    </row>
    <row r="113" spans="2:2" s="2" customFormat="1" ht="15.75" hidden="1" outlineLevel="1">
      <c r="B113" s="3" t="s">
        <v>536</v>
      </c>
    </row>
    <row r="114" spans="2:2" s="2" customFormat="1" ht="15" hidden="1" outlineLevel="1">
      <c r="B114" s="2" t="s">
        <v>520</v>
      </c>
    </row>
    <row r="115" spans="1:1" s="2" customFormat="1" ht="15" hidden="1" outlineLevel="1">
      <c r="A115"/>
    </row>
    <row r="116" s="4" customFormat="1" ht="15" collapsed="1"/>
    <row r="117" s="2" customFormat="1" ht="15"/>
    <row r="118" spans="2:3" s="2" customFormat="1" ht="15.75">
      <c r="B118" s="3" t="s">
        <v>1336</v>
      </c>
      <c r="C118" s="2" t="s">
        <v>101</v>
      </c>
    </row>
    <row r="119" spans="1:1" s="2" customFormat="1" ht="15" hidden="1" outlineLevel="1">
      <c r="A119"/>
    </row>
    <row r="120" spans="1:1" s="2" customFormat="1" ht="15" hidden="1" outlineLevel="1">
      <c r="A120"/>
    </row>
    <row r="121" spans="2:2" s="2" customFormat="1" ht="15.75" hidden="1" outlineLevel="1">
      <c r="B121" s="3" t="s">
        <v>536</v>
      </c>
    </row>
    <row r="122" spans="2:2" s="2" customFormat="1" ht="15" hidden="1" outlineLevel="1">
      <c r="B122" s="2" t="s">
        <v>521</v>
      </c>
    </row>
    <row r="123" spans="1:1" s="2" customFormat="1" ht="15" hidden="1" outlineLevel="1">
      <c r="A123"/>
    </row>
    <row r="124" s="4" customFormat="1" ht="15" collapsed="1"/>
    <row r="125" s="2" customFormat="1" ht="15"/>
    <row r="126" spans="2:3" s="2" customFormat="1" ht="15.75">
      <c r="B126" s="3" t="s">
        <v>1336</v>
      </c>
      <c r="C126" s="2" t="s">
        <v>102</v>
      </c>
    </row>
    <row r="127" spans="1:1" s="2" customFormat="1" ht="15" hidden="1" outlineLevel="1">
      <c r="A127"/>
    </row>
    <row r="128" spans="1:1" s="2" customFormat="1" ht="15" hidden="1" outlineLevel="1">
      <c r="A128"/>
    </row>
    <row r="129" spans="2:2" s="2" customFormat="1" ht="15.75" hidden="1" outlineLevel="1">
      <c r="B129" s="3" t="s">
        <v>536</v>
      </c>
    </row>
    <row r="130" spans="2:2" s="2" customFormat="1" ht="15" hidden="1" outlineLevel="1">
      <c r="B130" s="2" t="s">
        <v>276</v>
      </c>
    </row>
    <row r="131" spans="1:1" s="2" customFormat="1" ht="15" hidden="1" outlineLevel="1">
      <c r="A131"/>
    </row>
    <row r="132" spans="2:3" s="2" customFormat="1" ht="15.75" hidden="1" outlineLevel="1">
      <c r="B132" s="3" t="s">
        <v>547</v>
      </c>
      <c r="C132" s="14" t="s">
        <v>418</v>
      </c>
    </row>
    <row r="133" spans="2:3" s="2" customFormat="1" ht="15" hidden="1" outlineLevel="1">
      <c r="B133" s="5">
        <v>-1</v>
      </c>
      <c r="C133" s="15" t="s">
        <v>1337</v>
      </c>
    </row>
    <row r="134" spans="2:3" s="2" customFormat="1" ht="15" hidden="1" outlineLevel="1">
      <c r="B134" s="2">
        <v>31</v>
      </c>
      <c r="C134" s="13" t="s">
        <v>1361</v>
      </c>
    </row>
    <row r="135" spans="2:3" s="2" customFormat="1" ht="15" hidden="1" outlineLevel="1">
      <c r="B135" s="2">
        <v>32</v>
      </c>
      <c r="C135" s="13" t="s">
        <v>1362</v>
      </c>
    </row>
    <row r="136" spans="2:3" s="2" customFormat="1" ht="15" hidden="1" outlineLevel="1">
      <c r="B136" s="2">
        <v>33</v>
      </c>
      <c r="C136" s="13" t="s">
        <v>1363</v>
      </c>
    </row>
    <row r="137" spans="2:3" s="2" customFormat="1" ht="15" hidden="1" outlineLevel="1">
      <c r="B137" s="2">
        <v>34</v>
      </c>
      <c r="C137" s="13" t="s">
        <v>1364</v>
      </c>
    </row>
    <row r="138" spans="2:3" s="2" customFormat="1" ht="15" hidden="1" outlineLevel="1">
      <c r="B138" s="2">
        <v>35</v>
      </c>
      <c r="C138" s="13" t="s">
        <v>1365</v>
      </c>
    </row>
    <row r="139" spans="2:3" s="2" customFormat="1" ht="15" hidden="1" outlineLevel="1">
      <c r="B139" s="2">
        <v>36</v>
      </c>
      <c r="C139" s="13" t="s">
        <v>1366</v>
      </c>
    </row>
    <row r="140" spans="2:3" s="2" customFormat="1" ht="15" hidden="1" outlineLevel="1">
      <c r="B140" s="2">
        <v>37</v>
      </c>
      <c r="C140" s="13" t="s">
        <v>1367</v>
      </c>
    </row>
    <row r="141" spans="2:3" s="2" customFormat="1" ht="15" hidden="1" outlineLevel="1">
      <c r="B141" s="2">
        <v>38</v>
      </c>
      <c r="C141" s="13" t="s">
        <v>1368</v>
      </c>
    </row>
    <row r="142" spans="2:3" s="2" customFormat="1" ht="15" hidden="1" outlineLevel="1">
      <c r="B142" s="2">
        <v>39</v>
      </c>
      <c r="C142" s="13" t="s">
        <v>1369</v>
      </c>
    </row>
    <row r="143" spans="2:3" s="2" customFormat="1" ht="15" hidden="1" outlineLevel="1">
      <c r="B143" s="2">
        <v>40</v>
      </c>
      <c r="C143" s="13" t="s">
        <v>1370</v>
      </c>
    </row>
    <row r="144" spans="2:3" s="2" customFormat="1" ht="15" hidden="1" outlineLevel="1">
      <c r="B144" s="2">
        <v>41</v>
      </c>
      <c r="C144" s="13" t="s">
        <v>1371</v>
      </c>
    </row>
    <row r="145" spans="2:3" s="2" customFormat="1" ht="15" hidden="1" outlineLevel="1">
      <c r="B145" s="2">
        <v>42</v>
      </c>
      <c r="C145" s="13" t="s">
        <v>1372</v>
      </c>
    </row>
    <row r="146" spans="2:3" s="2" customFormat="1" ht="15" hidden="1" outlineLevel="1">
      <c r="B146" s="2">
        <v>43</v>
      </c>
      <c r="C146" s="13" t="s">
        <v>1373</v>
      </c>
    </row>
    <row r="147" spans="2:3" s="2" customFormat="1" ht="15" hidden="1" outlineLevel="1">
      <c r="B147" s="2">
        <v>44</v>
      </c>
      <c r="C147" s="13" t="s">
        <v>1374</v>
      </c>
    </row>
    <row r="148" spans="2:3" s="2" customFormat="1" ht="15" hidden="1" outlineLevel="1">
      <c r="B148" s="2">
        <v>45</v>
      </c>
      <c r="C148" s="13" t="s">
        <v>1375</v>
      </c>
    </row>
    <row r="149" spans="2:3" s="2" customFormat="1" ht="15" hidden="1" outlineLevel="1">
      <c r="B149" s="2">
        <v>46</v>
      </c>
      <c r="C149" s="13" t="s">
        <v>1376</v>
      </c>
    </row>
    <row r="150" spans="2:3" s="2" customFormat="1" ht="15" hidden="1" outlineLevel="1">
      <c r="B150" s="2">
        <v>47</v>
      </c>
      <c r="C150" s="13" t="s">
        <v>1377</v>
      </c>
    </row>
    <row r="151" spans="2:3" s="2" customFormat="1" ht="15" hidden="1" outlineLevel="1">
      <c r="B151" s="2">
        <v>98</v>
      </c>
      <c r="C151" s="13" t="s">
        <v>1378</v>
      </c>
    </row>
    <row r="152" spans="2:3" s="2" customFormat="1" ht="15" hidden="1" outlineLevel="1">
      <c r="B152" s="2">
        <v>99</v>
      </c>
      <c r="C152" s="13" t="s">
        <v>1355</v>
      </c>
    </row>
    <row r="153" spans="1:1" s="2" customFormat="1" ht="15" hidden="1" outlineLevel="1">
      <c r="A153"/>
    </row>
    <row r="154" s="4" customFormat="1" ht="15" collapsed="1"/>
    <row r="155" s="2" customFormat="1" ht="15"/>
    <row r="156" spans="2:3" s="2" customFormat="1" ht="15.75">
      <c r="B156" s="3" t="s">
        <v>1336</v>
      </c>
      <c r="C156" s="2" t="s">
        <v>103</v>
      </c>
    </row>
    <row r="157" spans="1:1" s="2" customFormat="1" ht="15" hidden="1" outlineLevel="1">
      <c r="A157"/>
    </row>
    <row r="158" spans="1:1" s="2" customFormat="1" ht="15" hidden="1" outlineLevel="1">
      <c r="A158"/>
    </row>
    <row r="159" spans="2:2" s="2" customFormat="1" ht="15.75" hidden="1" outlineLevel="1">
      <c r="B159" s="3" t="s">
        <v>536</v>
      </c>
    </row>
    <row r="160" spans="2:2" s="2" customFormat="1" ht="15" hidden="1" outlineLevel="1">
      <c r="B160" s="2" t="s">
        <v>522</v>
      </c>
    </row>
    <row r="161" spans="1:1" s="2" customFormat="1" ht="15" hidden="1" outlineLevel="1">
      <c r="A161"/>
    </row>
    <row r="162" s="4" customFormat="1" ht="15" collapsed="1"/>
    <row r="163" s="2" customFormat="1" ht="15"/>
    <row r="164" spans="2:3" s="2" customFormat="1" ht="15.75">
      <c r="B164" s="3" t="s">
        <v>1336</v>
      </c>
      <c r="C164" s="2" t="s">
        <v>104</v>
      </c>
    </row>
    <row r="165" spans="1:1" s="2" customFormat="1" ht="15" hidden="1" outlineLevel="1">
      <c r="A165"/>
    </row>
    <row r="166" spans="1:1" s="2" customFormat="1" ht="15" hidden="1" outlineLevel="1">
      <c r="A166"/>
    </row>
    <row r="167" spans="2:2" s="2" customFormat="1" ht="15.75" hidden="1" outlineLevel="1">
      <c r="B167" s="3" t="s">
        <v>536</v>
      </c>
    </row>
    <row r="168" spans="2:2" s="2" customFormat="1" ht="15" hidden="1" outlineLevel="1">
      <c r="B168" s="2" t="s">
        <v>523</v>
      </c>
    </row>
    <row r="169" spans="1:1" s="2" customFormat="1" ht="15" hidden="1" outlineLevel="1">
      <c r="A169"/>
    </row>
    <row r="170" s="4" customFormat="1" ht="15" collapsed="1"/>
    <row r="171" s="2" customFormat="1" ht="15"/>
    <row r="172" spans="2:3" s="2" customFormat="1" ht="15.75">
      <c r="B172" s="3" t="s">
        <v>1336</v>
      </c>
      <c r="C172" s="2" t="s">
        <v>105</v>
      </c>
    </row>
    <row r="173" spans="1:1" s="2" customFormat="1" ht="15" hidden="1" outlineLevel="1">
      <c r="A173"/>
    </row>
    <row r="174" spans="1:1" s="2" customFormat="1" ht="15" hidden="1" outlineLevel="1">
      <c r="A174"/>
    </row>
    <row r="175" spans="2:2" s="2" customFormat="1" ht="15.75" hidden="1" outlineLevel="1">
      <c r="B175" s="3" t="s">
        <v>536</v>
      </c>
    </row>
    <row r="176" spans="2:2" s="2" customFormat="1" ht="15" hidden="1" outlineLevel="1">
      <c r="B176" s="2" t="s">
        <v>277</v>
      </c>
    </row>
    <row r="177" spans="1:1" s="2" customFormat="1" ht="15" hidden="1" outlineLevel="1">
      <c r="A177"/>
    </row>
    <row r="178" spans="2:3" s="2" customFormat="1" ht="15.75" hidden="1" outlineLevel="1">
      <c r="B178" s="3" t="s">
        <v>547</v>
      </c>
      <c r="C178" s="14" t="s">
        <v>418</v>
      </c>
    </row>
    <row r="179" spans="2:3" s="2" customFormat="1" ht="15" hidden="1" outlineLevel="1">
      <c r="B179" s="5">
        <v>-1</v>
      </c>
      <c r="C179" s="15" t="s">
        <v>1337</v>
      </c>
    </row>
    <row r="180" spans="2:3" s="2" customFormat="1" ht="15" hidden="1" outlineLevel="1">
      <c r="B180" s="2">
        <v>99</v>
      </c>
      <c r="C180" s="13" t="s">
        <v>1355</v>
      </c>
    </row>
    <row r="181" spans="2:3" s="2" customFormat="1" ht="15" hidden="1" outlineLevel="1">
      <c r="B181" s="2">
        <v>150</v>
      </c>
      <c r="C181" s="13" t="s">
        <v>1356</v>
      </c>
    </row>
    <row r="182" spans="2:3" s="2" customFormat="1" ht="15" hidden="1" outlineLevel="1">
      <c r="B182" s="2">
        <v>151</v>
      </c>
      <c r="C182" s="13" t="s">
        <v>1357</v>
      </c>
    </row>
    <row r="183" spans="2:3" s="2" customFormat="1" ht="15" hidden="1" outlineLevel="1">
      <c r="B183" s="2">
        <v>152</v>
      </c>
      <c r="C183" s="13" t="s">
        <v>1358</v>
      </c>
    </row>
    <row r="184" spans="2:3" s="2" customFormat="1" ht="15" hidden="1" outlineLevel="1">
      <c r="B184" s="2">
        <v>153</v>
      </c>
      <c r="C184" s="13" t="s">
        <v>1359</v>
      </c>
    </row>
    <row r="185" spans="2:3" s="2" customFormat="1" ht="15" hidden="1" outlineLevel="1">
      <c r="B185" s="2">
        <v>154</v>
      </c>
      <c r="C185" s="13" t="s">
        <v>1360</v>
      </c>
    </row>
    <row r="186" spans="1:1" s="2" customFormat="1" ht="15" hidden="1" outlineLevel="1">
      <c r="A186"/>
    </row>
    <row r="187" s="4" customFormat="1" ht="15" collapsed="1"/>
    <row r="188" s="2" customFormat="1" ht="15"/>
    <row r="189" spans="2:3" s="2" customFormat="1" ht="15.75">
      <c r="B189" s="3" t="s">
        <v>1336</v>
      </c>
      <c r="C189" s="2" t="s">
        <v>106</v>
      </c>
    </row>
    <row r="190" spans="1:1" s="2" customFormat="1" ht="15" hidden="1" outlineLevel="1">
      <c r="A190"/>
    </row>
    <row r="191" spans="1:1" s="2" customFormat="1" ht="15" hidden="1" outlineLevel="1">
      <c r="A191"/>
    </row>
    <row r="192" spans="2:2" s="2" customFormat="1" ht="15.75" hidden="1" outlineLevel="1">
      <c r="B192" s="3" t="s">
        <v>536</v>
      </c>
    </row>
    <row r="193" spans="2:2" s="2" customFormat="1" ht="15" hidden="1" outlineLevel="1">
      <c r="B193" s="2" t="s">
        <v>2077</v>
      </c>
    </row>
    <row r="194" spans="2:2" s="2" customFormat="1" ht="15" hidden="1" outlineLevel="1">
      <c r="B194" s="2" t="s">
        <v>2078</v>
      </c>
    </row>
    <row r="195" spans="2:2" s="2" customFormat="1" ht="15" hidden="1" outlineLevel="1">
      <c r="B195" s="21" t="s">
        <v>2079</v>
      </c>
    </row>
    <row r="196" spans="2:2" s="2" customFormat="1" ht="15" hidden="1" outlineLevel="1">
      <c r="B196" s="21" t="s">
        <v>2080</v>
      </c>
    </row>
    <row r="197" spans="2:2" s="2" customFormat="1" ht="15" hidden="1" outlineLevel="1">
      <c r="B197" s="21" t="s">
        <v>2081</v>
      </c>
    </row>
    <row r="198" spans="2:2" s="2" customFormat="1" ht="15" hidden="1" outlineLevel="1">
      <c r="B198" s="21" t="s">
        <v>2084</v>
      </c>
    </row>
    <row r="199" spans="2:2" s="2" customFormat="1" ht="15" hidden="1" outlineLevel="1">
      <c r="B199" s="21" t="s">
        <v>2083</v>
      </c>
    </row>
    <row r="200" spans="2:2" s="2" customFormat="1" ht="15" hidden="1" outlineLevel="1">
      <c r="B200" s="21" t="s">
        <v>2082</v>
      </c>
    </row>
    <row r="201" spans="2:2" s="2" customFormat="1" ht="15" hidden="1" outlineLevel="1">
      <c r="B201" s="21" t="s">
        <v>2085</v>
      </c>
    </row>
    <row r="202" spans="2:2" s="2" customFormat="1" ht="15" hidden="1" outlineLevel="1">
      <c r="B202" s="21" t="s">
        <v>2086</v>
      </c>
    </row>
    <row r="203" spans="1:1" s="2" customFormat="1" ht="15" hidden="1" outlineLevel="1">
      <c r="A203"/>
    </row>
    <row r="204" spans="2:3" s="2" customFormat="1" ht="15.75" hidden="1" outlineLevel="1">
      <c r="B204" s="3" t="s">
        <v>2087</v>
      </c>
      <c r="C204" s="14" t="s">
        <v>2088</v>
      </c>
    </row>
    <row r="205" spans="2:3" s="2" customFormat="1" ht="15" hidden="1" outlineLevel="1">
      <c r="B205" s="5" t="s">
        <v>656</v>
      </c>
      <c r="C205" s="15" t="s">
        <v>658</v>
      </c>
    </row>
    <row r="206" spans="2:3" s="2" customFormat="1" ht="15" hidden="1" outlineLevel="1">
      <c r="B206" s="2" t="s">
        <v>657</v>
      </c>
      <c r="C206" s="13" t="s">
        <v>661</v>
      </c>
    </row>
    <row r="207" spans="2:3" s="2" customFormat="1" ht="15" hidden="1" outlineLevel="1">
      <c r="B207" s="2" t="s">
        <v>658</v>
      </c>
      <c r="C207" s="13"/>
    </row>
    <row r="208" spans="2:3" s="2" customFormat="1" ht="15" hidden="1" outlineLevel="1">
      <c r="B208" s="2" t="s">
        <v>661</v>
      </c>
      <c r="C208" s="13"/>
    </row>
    <row r="209" spans="2:3" s="2" customFormat="1" ht="15" hidden="1" outlineLevel="1">
      <c r="B209" s="2" t="s">
        <v>662</v>
      </c>
      <c r="C209" s="13"/>
    </row>
    <row r="210" spans="2:3" s="2" customFormat="1" ht="15" hidden="1" outlineLevel="1">
      <c r="B210" s="2" t="s">
        <v>663</v>
      </c>
      <c r="C210" s="13"/>
    </row>
    <row r="211" spans="1:1" s="2" customFormat="1" ht="15" hidden="1" outlineLevel="1">
      <c r="A211"/>
    </row>
    <row r="212" spans="2:3" s="2" customFormat="1" ht="15.75" hidden="1" outlineLevel="1">
      <c r="B212" s="26" t="s">
        <v>547</v>
      </c>
      <c r="C212" s="14" t="s">
        <v>418</v>
      </c>
    </row>
    <row r="213" spans="2:3" s="2" customFormat="1" ht="15" hidden="1" outlineLevel="1">
      <c r="B213" s="27">
        <v>1</v>
      </c>
      <c r="C213" s="15" t="s">
        <v>570</v>
      </c>
    </row>
    <row r="214" spans="2:3" s="2" customFormat="1" ht="15" hidden="1" outlineLevel="1">
      <c r="B214" s="2">
        <v>0</v>
      </c>
      <c r="C214" s="13" t="s">
        <v>571</v>
      </c>
    </row>
    <row r="215" spans="1:1" s="2" customFormat="1" ht="15" hidden="1" outlineLevel="1">
      <c r="A215"/>
    </row>
    <row r="216" s="4" customFormat="1" ht="15" collapsed="1"/>
    <row r="217" s="2" customFormat="1" ht="15"/>
    <row r="218" spans="2:3" s="2" customFormat="1" ht="15.75">
      <c r="B218" s="3" t="s">
        <v>1336</v>
      </c>
      <c r="C218" s="2" t="s">
        <v>2102</v>
      </c>
    </row>
    <row r="219" spans="1:1" s="2" customFormat="1" ht="15" hidden="1" outlineLevel="1">
      <c r="A219"/>
    </row>
    <row r="220" spans="1:1" s="2" customFormat="1" ht="15" hidden="1" outlineLevel="1">
      <c r="A220"/>
    </row>
    <row r="221" spans="2:2" s="2" customFormat="1" ht="15.75" hidden="1" outlineLevel="1">
      <c r="B221" s="3" t="s">
        <v>536</v>
      </c>
    </row>
    <row r="222" spans="2:2" s="2" customFormat="1" ht="15" hidden="1" outlineLevel="1">
      <c r="B222" s="2" t="s">
        <v>2103</v>
      </c>
    </row>
    <row r="223" spans="1:1" s="2" customFormat="1" ht="15" hidden="1" outlineLevel="1">
      <c r="A223"/>
    </row>
    <row r="224" spans="2:3" s="2" customFormat="1" ht="15.75" hidden="1" outlineLevel="1">
      <c r="B224" s="3" t="s">
        <v>547</v>
      </c>
      <c r="C224" s="14" t="s">
        <v>418</v>
      </c>
    </row>
    <row r="225" spans="2:3" s="2" customFormat="1" ht="15" hidden="1" outlineLevel="1">
      <c r="B225" s="5">
        <v>-1</v>
      </c>
      <c r="C225" s="15" t="s">
        <v>2106</v>
      </c>
    </row>
    <row r="226" spans="2:3" s="2" customFormat="1" ht="15" hidden="1" outlineLevel="1">
      <c r="B226" s="2">
        <v>0</v>
      </c>
      <c r="C226" s="13" t="s">
        <v>2108</v>
      </c>
    </row>
    <row r="227" spans="2:3" s="2" customFormat="1" ht="15" hidden="1" outlineLevel="1">
      <c r="B227" s="2">
        <v>1</v>
      </c>
      <c r="C227" s="13" t="s">
        <v>2109</v>
      </c>
    </row>
    <row r="228" spans="2:3" s="2" customFormat="1" ht="15" hidden="1" outlineLevel="1">
      <c r="B228" s="2">
        <v>2</v>
      </c>
      <c r="C228" s="13" t="s">
        <v>2114</v>
      </c>
    </row>
    <row r="229" spans="2:3" s="2" customFormat="1" ht="15" hidden="1" outlineLevel="1">
      <c r="B229" s="2">
        <v>3</v>
      </c>
      <c r="C229" s="13" t="s">
        <v>2115</v>
      </c>
    </row>
    <row r="230" spans="2:3" s="2" customFormat="1" ht="15" hidden="1" outlineLevel="1">
      <c r="B230" s="2">
        <v>4</v>
      </c>
      <c r="C230" s="13" t="s">
        <v>2116</v>
      </c>
    </row>
    <row r="231" spans="2:3" s="2" customFormat="1" ht="15" hidden="1" outlineLevel="1">
      <c r="B231" s="2">
        <v>5</v>
      </c>
      <c r="C231" s="13" t="s">
        <v>2110</v>
      </c>
    </row>
    <row r="232" spans="2:3" s="2" customFormat="1" ht="15" hidden="1" outlineLevel="1">
      <c r="B232" s="2">
        <v>6</v>
      </c>
      <c r="C232" s="13" t="s">
        <v>2117</v>
      </c>
    </row>
    <row r="233" spans="2:3" s="2" customFormat="1" ht="15" hidden="1" outlineLevel="1">
      <c r="B233" s="2">
        <v>7</v>
      </c>
      <c r="C233" s="13" t="s">
        <v>2111</v>
      </c>
    </row>
    <row r="234" spans="2:3" s="2" customFormat="1" ht="15" hidden="1" outlineLevel="1">
      <c r="B234" s="2">
        <v>8</v>
      </c>
      <c r="C234" s="13" t="s">
        <v>2118</v>
      </c>
    </row>
    <row r="235" spans="2:3" s="2" customFormat="1" ht="15" hidden="1" outlineLevel="1">
      <c r="B235" s="2">
        <v>9</v>
      </c>
      <c r="C235" s="13" t="s">
        <v>2112</v>
      </c>
    </row>
    <row r="236" spans="2:3" s="2" customFormat="1" ht="15" hidden="1" outlineLevel="1">
      <c r="B236" s="2">
        <v>10</v>
      </c>
      <c r="C236" s="13" t="s">
        <v>2119</v>
      </c>
    </row>
    <row r="237" spans="2:3" s="2" customFormat="1" ht="15" hidden="1" outlineLevel="1">
      <c r="B237" s="2">
        <v>11</v>
      </c>
      <c r="C237" s="13" t="s">
        <v>2113</v>
      </c>
    </row>
    <row r="238" spans="1:1" s="2" customFormat="1" ht="15" hidden="1" outlineLevel="1">
      <c r="A238"/>
    </row>
    <row r="239" s="4" customFormat="1" ht="15" collapsed="1"/>
    <row r="240" s="2" customFormat="1" ht="15"/>
    <row r="241" spans="2:3" s="2" customFormat="1" ht="15.75">
      <c r="B241" s="3" t="s">
        <v>1336</v>
      </c>
      <c r="C241" s="2" t="s">
        <v>107</v>
      </c>
    </row>
    <row r="242" spans="1:1" s="2" customFormat="1" ht="15" hidden="1" outlineLevel="1">
      <c r="A242"/>
    </row>
    <row r="243" spans="1:1" s="2" customFormat="1" ht="15" hidden="1" outlineLevel="1">
      <c r="A243"/>
    </row>
    <row r="244" spans="2:2" s="2" customFormat="1" ht="15.75" hidden="1" outlineLevel="1">
      <c r="B244" s="3" t="s">
        <v>536</v>
      </c>
    </row>
    <row r="245" spans="2:2" s="2" customFormat="1" ht="15" hidden="1" outlineLevel="1">
      <c r="B245" s="2" t="s">
        <v>279</v>
      </c>
    </row>
    <row r="246" spans="1:1" s="2" customFormat="1" ht="15" hidden="1" outlineLevel="1">
      <c r="A246"/>
    </row>
    <row r="247" spans="2:3" s="2" customFormat="1" ht="15.75" hidden="1" outlineLevel="1">
      <c r="B247" s="3" t="s">
        <v>547</v>
      </c>
      <c r="C247" s="14" t="s">
        <v>418</v>
      </c>
    </row>
    <row r="248" spans="2:3" s="2" customFormat="1" ht="15" hidden="1" outlineLevel="1">
      <c r="B248" s="5">
        <v>0</v>
      </c>
      <c r="C248" s="15" t="s">
        <v>1379</v>
      </c>
    </row>
    <row r="249" spans="2:3" s="2" customFormat="1" ht="15" hidden="1" outlineLevel="1">
      <c r="B249" s="2">
        <v>1</v>
      </c>
      <c r="C249" s="13" t="s">
        <v>1380</v>
      </c>
    </row>
    <row r="250" spans="2:3" s="2" customFormat="1" ht="15" hidden="1" outlineLevel="1">
      <c r="B250" s="2">
        <v>2</v>
      </c>
      <c r="C250" s="13" t="s">
        <v>1381</v>
      </c>
    </row>
    <row r="251" spans="2:3" s="2" customFormat="1" ht="15" hidden="1" outlineLevel="1">
      <c r="B251" s="2">
        <v>3</v>
      </c>
      <c r="C251" s="13" t="s">
        <v>1382</v>
      </c>
    </row>
    <row r="252" spans="2:3" s="2" customFormat="1" ht="15" hidden="1" outlineLevel="1">
      <c r="B252" s="2">
        <v>4</v>
      </c>
      <c r="C252" s="13" t="s">
        <v>1383</v>
      </c>
    </row>
    <row r="253" spans="1:1" s="2" customFormat="1" ht="15" hidden="1" outlineLevel="1">
      <c r="A253"/>
    </row>
    <row r="254" s="4" customFormat="1" ht="15" collapsed="1"/>
    <row r="255" s="2" customFormat="1" ht="15"/>
    <row r="256" spans="2:3" s="2" customFormat="1" ht="15.75">
      <c r="B256" s="3" t="s">
        <v>1336</v>
      </c>
      <c r="C256" s="2" t="s">
        <v>108</v>
      </c>
    </row>
    <row r="257" spans="1:1" s="2" customFormat="1" ht="15" hidden="1" outlineLevel="1">
      <c r="A257"/>
    </row>
    <row r="258" spans="1:1" s="2" customFormat="1" ht="15" hidden="1" outlineLevel="1">
      <c r="A258"/>
    </row>
    <row r="259" spans="2:2" s="2" customFormat="1" ht="15.75" hidden="1" outlineLevel="1">
      <c r="B259" s="3" t="s">
        <v>536</v>
      </c>
    </row>
    <row r="260" spans="2:2" s="2" customFormat="1" ht="15" hidden="1" outlineLevel="1">
      <c r="B260" s="2" t="s">
        <v>281</v>
      </c>
    </row>
    <row r="261" spans="1:1" s="2" customFormat="1" ht="15" hidden="1" outlineLevel="1">
      <c r="A261"/>
    </row>
    <row r="262" spans="2:3" s="2" customFormat="1" ht="15.75" hidden="1" outlineLevel="1">
      <c r="B262" s="3" t="s">
        <v>547</v>
      </c>
      <c r="C262" s="14" t="s">
        <v>418</v>
      </c>
    </row>
    <row r="263" spans="2:3" s="2" customFormat="1" ht="15" hidden="1" outlineLevel="1">
      <c r="B263" s="5">
        <v>-1</v>
      </c>
      <c r="C263" s="15" t="s">
        <v>1337</v>
      </c>
    </row>
    <row r="264" spans="2:3" s="2" customFormat="1" ht="15" hidden="1" outlineLevel="1">
      <c r="B264" s="2">
        <v>0</v>
      </c>
      <c r="C264" s="13" t="s">
        <v>609</v>
      </c>
    </row>
    <row r="265" spans="2:3" s="2" customFormat="1" ht="15" hidden="1" outlineLevel="1">
      <c r="B265" s="2">
        <v>1</v>
      </c>
      <c r="C265" s="13" t="s">
        <v>1381</v>
      </c>
    </row>
    <row r="266" spans="2:3" s="2" customFormat="1" ht="15" hidden="1" outlineLevel="1">
      <c r="B266" s="2">
        <v>2</v>
      </c>
      <c r="C266" s="13" t="s">
        <v>1354</v>
      </c>
    </row>
    <row r="267" spans="1:1" s="2" customFormat="1" ht="15" hidden="1" outlineLevel="1">
      <c r="A267"/>
    </row>
    <row r="268" s="4" customFormat="1" ht="15" collapsed="1"/>
    <row r="269" s="2" customFormat="1" ht="15"/>
    <row r="270" spans="2:3" s="2" customFormat="1" ht="15.75">
      <c r="B270" s="3" t="s">
        <v>1336</v>
      </c>
      <c r="C270" s="2" t="s">
        <v>109</v>
      </c>
    </row>
    <row r="271" spans="1:1" s="2" customFormat="1" ht="15" hidden="1" outlineLevel="1">
      <c r="A271"/>
    </row>
    <row r="272" spans="1:1" s="2" customFormat="1" ht="15" hidden="1" outlineLevel="1">
      <c r="A272"/>
    </row>
    <row r="273" spans="2:2" s="2" customFormat="1" ht="15.75" hidden="1" outlineLevel="1">
      <c r="B273" s="3" t="s">
        <v>536</v>
      </c>
    </row>
    <row r="274" spans="2:2" s="2" customFormat="1" ht="15" hidden="1" outlineLevel="1">
      <c r="B274" s="2" t="s">
        <v>280</v>
      </c>
    </row>
    <row r="275" spans="1:1" s="2" customFormat="1" ht="15" hidden="1" outlineLevel="1">
      <c r="A275"/>
    </row>
    <row r="276" spans="2:3" s="2" customFormat="1" ht="15.75" hidden="1" outlineLevel="1">
      <c r="B276" s="3" t="s">
        <v>547</v>
      </c>
      <c r="C276" s="14" t="s">
        <v>418</v>
      </c>
    </row>
    <row r="277" spans="2:3" s="2" customFormat="1" ht="15" hidden="1" outlineLevel="1">
      <c r="B277" s="5">
        <v>4</v>
      </c>
      <c r="C277" s="15" t="s">
        <v>1384</v>
      </c>
    </row>
    <row r="278" spans="2:3" s="2" customFormat="1" ht="15" hidden="1" outlineLevel="1">
      <c r="B278" s="2">
        <v>8</v>
      </c>
      <c r="C278" s="13" t="s">
        <v>1386</v>
      </c>
    </row>
    <row r="279" spans="2:3" s="2" customFormat="1" ht="15" hidden="1" outlineLevel="1">
      <c r="B279" s="2">
        <v>12</v>
      </c>
      <c r="C279" s="13" t="s">
        <v>1387</v>
      </c>
    </row>
    <row r="280" spans="2:3" s="2" customFormat="1" ht="15" hidden="1" outlineLevel="1">
      <c r="B280" s="2">
        <v>16</v>
      </c>
      <c r="C280" s="13" t="s">
        <v>1388</v>
      </c>
    </row>
    <row r="281" spans="2:3" s="2" customFormat="1" ht="15" hidden="1" outlineLevel="1">
      <c r="B281" s="2">
        <v>20</v>
      </c>
      <c r="C281" s="13" t="s">
        <v>1389</v>
      </c>
    </row>
    <row r="282" spans="2:3" s="2" customFormat="1" ht="15" hidden="1" outlineLevel="1">
      <c r="B282" s="2">
        <v>24</v>
      </c>
      <c r="C282" s="13" t="s">
        <v>1390</v>
      </c>
    </row>
    <row r="283" spans="2:3" s="2" customFormat="1" ht="15" hidden="1" outlineLevel="1">
      <c r="B283" s="2">
        <v>28</v>
      </c>
      <c r="C283" s="13" t="s">
        <v>1392</v>
      </c>
    </row>
    <row r="284" spans="2:3" s="2" customFormat="1" ht="15" hidden="1" outlineLevel="1">
      <c r="B284" s="2">
        <v>31</v>
      </c>
      <c r="C284" s="13" t="s">
        <v>1398</v>
      </c>
    </row>
    <row r="285" spans="2:3" s="2" customFormat="1" ht="15" hidden="1" outlineLevel="1">
      <c r="B285" s="2">
        <v>32</v>
      </c>
      <c r="C285" s="13" t="s">
        <v>1393</v>
      </c>
    </row>
    <row r="286" spans="2:3" s="2" customFormat="1" ht="15" hidden="1" outlineLevel="1">
      <c r="B286" s="2">
        <v>36</v>
      </c>
      <c r="C286" s="13" t="s">
        <v>1396</v>
      </c>
    </row>
    <row r="287" spans="2:3" s="2" customFormat="1" ht="15" hidden="1" outlineLevel="1">
      <c r="B287" s="2">
        <v>36</v>
      </c>
      <c r="C287" s="13" t="s">
        <v>1396</v>
      </c>
    </row>
    <row r="288" spans="2:3" s="2" customFormat="1" ht="15" hidden="1" outlineLevel="1">
      <c r="B288" s="2">
        <v>36</v>
      </c>
      <c r="C288" s="13" t="s">
        <v>1396</v>
      </c>
    </row>
    <row r="289" spans="2:3" s="2" customFormat="1" ht="15" hidden="1" outlineLevel="1">
      <c r="B289" s="2">
        <v>36</v>
      </c>
      <c r="C289" s="13" t="s">
        <v>1396</v>
      </c>
    </row>
    <row r="290" spans="2:3" s="2" customFormat="1" ht="15" hidden="1" outlineLevel="1">
      <c r="B290" s="2">
        <v>36</v>
      </c>
      <c r="C290" s="13" t="s">
        <v>1396</v>
      </c>
    </row>
    <row r="291" spans="2:3" s="2" customFormat="1" ht="15" hidden="1" outlineLevel="1">
      <c r="B291" s="2">
        <v>40</v>
      </c>
      <c r="C291" s="13" t="s">
        <v>1397</v>
      </c>
    </row>
    <row r="292" spans="2:3" s="2" customFormat="1" ht="15" hidden="1" outlineLevel="1">
      <c r="B292" s="2">
        <v>44</v>
      </c>
      <c r="C292" s="13" t="s">
        <v>1399</v>
      </c>
    </row>
    <row r="293" spans="2:3" s="2" customFormat="1" ht="15" hidden="1" outlineLevel="1">
      <c r="B293" s="2">
        <v>48</v>
      </c>
      <c r="C293" s="13" t="s">
        <v>1400</v>
      </c>
    </row>
    <row r="294" spans="2:3" s="2" customFormat="1" ht="15" hidden="1" outlineLevel="1">
      <c r="B294" s="2">
        <v>50</v>
      </c>
      <c r="C294" s="13" t="s">
        <v>1371</v>
      </c>
    </row>
    <row r="295" spans="2:3" s="2" customFormat="1" ht="15" hidden="1" outlineLevel="1">
      <c r="B295" s="2">
        <v>51</v>
      </c>
      <c r="C295" s="13" t="s">
        <v>1394</v>
      </c>
    </row>
    <row r="296" spans="2:3" s="2" customFormat="1" ht="15" hidden="1" outlineLevel="1">
      <c r="B296" s="2">
        <v>52</v>
      </c>
      <c r="C296" s="13" t="s">
        <v>1401</v>
      </c>
    </row>
    <row r="297" spans="2:3" s="2" customFormat="1" ht="15" hidden="1" outlineLevel="1">
      <c r="B297" s="2">
        <v>56</v>
      </c>
      <c r="C297" s="13" t="s">
        <v>1403</v>
      </c>
    </row>
    <row r="298" spans="2:3" s="2" customFormat="1" ht="15" hidden="1" outlineLevel="1">
      <c r="B298" s="2">
        <v>60</v>
      </c>
      <c r="C298" s="13" t="s">
        <v>1406</v>
      </c>
    </row>
    <row r="299" spans="2:3" s="2" customFormat="1" ht="15" hidden="1" outlineLevel="1">
      <c r="B299" s="2">
        <v>64</v>
      </c>
      <c r="C299" s="13" t="s">
        <v>1407</v>
      </c>
    </row>
    <row r="300" spans="2:3" s="2" customFormat="1" ht="15" hidden="1" outlineLevel="1">
      <c r="B300" s="2">
        <v>68</v>
      </c>
      <c r="C300" s="13" t="s">
        <v>1408</v>
      </c>
    </row>
    <row r="301" spans="2:3" s="2" customFormat="1" ht="15" hidden="1" outlineLevel="1">
      <c r="B301" s="2">
        <v>70</v>
      </c>
      <c r="C301" s="13" t="s">
        <v>1409</v>
      </c>
    </row>
    <row r="302" spans="2:3" s="2" customFormat="1" ht="15" hidden="1" outlineLevel="1">
      <c r="B302" s="2">
        <v>72</v>
      </c>
      <c r="C302" s="13" t="s">
        <v>1410</v>
      </c>
    </row>
    <row r="303" spans="2:3" s="2" customFormat="1" ht="15" hidden="1" outlineLevel="1">
      <c r="B303" s="2">
        <v>76</v>
      </c>
      <c r="C303" s="13" t="s">
        <v>1412</v>
      </c>
    </row>
    <row r="304" spans="2:3" s="2" customFormat="1" ht="15" hidden="1" outlineLevel="1">
      <c r="B304" s="2">
        <v>84</v>
      </c>
      <c r="C304" s="13" t="s">
        <v>1404</v>
      </c>
    </row>
    <row r="305" spans="2:3" s="2" customFormat="1" ht="15" hidden="1" outlineLevel="1">
      <c r="B305" s="2">
        <v>90</v>
      </c>
      <c r="C305" s="13" t="s">
        <v>1552</v>
      </c>
    </row>
    <row r="306" spans="2:3" s="2" customFormat="1" ht="15" hidden="1" outlineLevel="1">
      <c r="B306" s="2">
        <v>96</v>
      </c>
      <c r="C306" s="13" t="s">
        <v>1413</v>
      </c>
    </row>
    <row r="307" spans="2:3" s="2" customFormat="1" ht="15" hidden="1" outlineLevel="1">
      <c r="B307" s="2">
        <v>100</v>
      </c>
      <c r="C307" s="13" t="s">
        <v>1414</v>
      </c>
    </row>
    <row r="308" spans="2:3" s="2" customFormat="1" ht="15" hidden="1" outlineLevel="1">
      <c r="B308" s="2">
        <v>104</v>
      </c>
      <c r="C308" s="13" t="s">
        <v>1515</v>
      </c>
    </row>
    <row r="309" spans="2:3" s="2" customFormat="1" ht="15" hidden="1" outlineLevel="1">
      <c r="B309" s="2">
        <v>108</v>
      </c>
      <c r="C309" s="13" t="s">
        <v>1416</v>
      </c>
    </row>
    <row r="310" spans="2:3" s="2" customFormat="1" ht="15" hidden="1" outlineLevel="1">
      <c r="B310" s="2">
        <v>112</v>
      </c>
      <c r="C310" s="13" t="s">
        <v>1402</v>
      </c>
    </row>
    <row r="311" spans="2:3" s="2" customFormat="1" ht="15" hidden="1" outlineLevel="1">
      <c r="B311" s="2">
        <v>116</v>
      </c>
      <c r="C311" s="13" t="s">
        <v>1417</v>
      </c>
    </row>
    <row r="312" spans="2:3" s="2" customFormat="1" ht="15" hidden="1" outlineLevel="1">
      <c r="B312" s="2">
        <v>120</v>
      </c>
      <c r="C312" s="13" t="s">
        <v>1418</v>
      </c>
    </row>
    <row r="313" spans="2:3" s="2" customFormat="1" ht="15" hidden="1" outlineLevel="1">
      <c r="B313" s="2">
        <v>124</v>
      </c>
      <c r="C313" s="13" t="s">
        <v>1419</v>
      </c>
    </row>
    <row r="314" spans="2:3" s="2" customFormat="1" ht="15" hidden="1" outlineLevel="1">
      <c r="B314" s="2">
        <v>132</v>
      </c>
      <c r="C314" s="13" t="s">
        <v>1420</v>
      </c>
    </row>
    <row r="315" spans="2:3" s="2" customFormat="1" ht="15" hidden="1" outlineLevel="1">
      <c r="B315" s="2">
        <v>136</v>
      </c>
      <c r="C315" s="13" t="s">
        <v>1421</v>
      </c>
    </row>
    <row r="316" spans="2:3" s="2" customFormat="1" ht="15" hidden="1" outlineLevel="1">
      <c r="B316" s="2">
        <v>140</v>
      </c>
      <c r="C316" s="13" t="s">
        <v>1422</v>
      </c>
    </row>
    <row r="317" spans="2:3" s="2" customFormat="1" ht="15" hidden="1" outlineLevel="1">
      <c r="B317" s="2">
        <v>144</v>
      </c>
      <c r="C317" s="13" t="s">
        <v>1557</v>
      </c>
    </row>
    <row r="318" spans="2:3" s="2" customFormat="1" ht="15" hidden="1" outlineLevel="1">
      <c r="B318" s="2">
        <v>148</v>
      </c>
      <c r="C318" s="13" t="s">
        <v>1423</v>
      </c>
    </row>
    <row r="319" spans="2:3" s="2" customFormat="1" ht="15" hidden="1" outlineLevel="1">
      <c r="B319" s="2">
        <v>152</v>
      </c>
      <c r="C319" s="13" t="s">
        <v>1424</v>
      </c>
    </row>
    <row r="320" spans="2:3" s="2" customFormat="1" ht="15" hidden="1" outlineLevel="1">
      <c r="B320" s="2">
        <v>156</v>
      </c>
      <c r="C320" s="13" t="s">
        <v>1372</v>
      </c>
    </row>
    <row r="321" spans="2:3" s="2" customFormat="1" ht="15" hidden="1" outlineLevel="1">
      <c r="B321" s="2">
        <v>158</v>
      </c>
      <c r="C321" s="13" t="s">
        <v>1566</v>
      </c>
    </row>
    <row r="322" spans="2:3" s="2" customFormat="1" ht="15" hidden="1" outlineLevel="1">
      <c r="B322" s="2">
        <v>170</v>
      </c>
      <c r="C322" s="13" t="s">
        <v>1425</v>
      </c>
    </row>
    <row r="323" spans="2:3" s="2" customFormat="1" ht="15" hidden="1" outlineLevel="1">
      <c r="B323" s="2">
        <v>174</v>
      </c>
      <c r="C323" s="13" t="s">
        <v>1426</v>
      </c>
    </row>
    <row r="324" spans="2:3" s="2" customFormat="1" ht="15" hidden="1" outlineLevel="1">
      <c r="B324" s="2">
        <v>178</v>
      </c>
      <c r="C324" s="13" t="s">
        <v>1427</v>
      </c>
    </row>
    <row r="325" spans="2:3" s="2" customFormat="1" ht="15" hidden="1" outlineLevel="1">
      <c r="B325" s="2">
        <v>180</v>
      </c>
      <c r="C325" s="13" t="s">
        <v>1428</v>
      </c>
    </row>
    <row r="326" spans="2:3" s="2" customFormat="1" ht="15" hidden="1" outlineLevel="1">
      <c r="B326" s="2">
        <v>184</v>
      </c>
      <c r="C326" s="13" t="s">
        <v>1429</v>
      </c>
    </row>
    <row r="327" spans="2:3" s="2" customFormat="1" ht="15" hidden="1" outlineLevel="1">
      <c r="B327" s="2">
        <v>188</v>
      </c>
      <c r="C327" s="13" t="s">
        <v>1430</v>
      </c>
    </row>
    <row r="328" spans="2:3" s="2" customFormat="1" ht="15" hidden="1" outlineLevel="1">
      <c r="B328" s="2">
        <v>191</v>
      </c>
      <c r="C328" s="13" t="s">
        <v>1432</v>
      </c>
    </row>
    <row r="329" spans="2:3" s="2" customFormat="1" ht="15" hidden="1" outlineLevel="1">
      <c r="B329" s="2">
        <v>192</v>
      </c>
      <c r="C329" s="13" t="s">
        <v>1433</v>
      </c>
    </row>
    <row r="330" spans="2:3" s="2" customFormat="1" ht="15" hidden="1" outlineLevel="1">
      <c r="B330" s="2">
        <v>196</v>
      </c>
      <c r="C330" s="13" t="s">
        <v>1434</v>
      </c>
    </row>
    <row r="331" spans="2:3" s="2" customFormat="1" ht="15" hidden="1" outlineLevel="1">
      <c r="B331" s="2">
        <v>203</v>
      </c>
      <c r="C331" s="13" t="s">
        <v>1435</v>
      </c>
    </row>
    <row r="332" spans="2:3" s="2" customFormat="1" ht="15" hidden="1" outlineLevel="1">
      <c r="B332" s="2">
        <v>204</v>
      </c>
      <c r="C332" s="13" t="s">
        <v>1405</v>
      </c>
    </row>
    <row r="333" spans="2:3" s="2" customFormat="1" ht="15" hidden="1" outlineLevel="1">
      <c r="B333" s="2">
        <v>208</v>
      </c>
      <c r="C333" s="13" t="s">
        <v>1436</v>
      </c>
    </row>
    <row r="334" spans="2:3" s="2" customFormat="1" ht="15" hidden="1" outlineLevel="1">
      <c r="B334" s="2">
        <v>212</v>
      </c>
      <c r="C334" s="13" t="s">
        <v>1438</v>
      </c>
    </row>
    <row r="335" spans="2:3" s="2" customFormat="1" ht="15" hidden="1" outlineLevel="1">
      <c r="B335" s="2">
        <v>214</v>
      </c>
      <c r="C335" s="13" t="s">
        <v>1439</v>
      </c>
    </row>
    <row r="336" spans="2:3" s="2" customFormat="1" ht="15" hidden="1" outlineLevel="1">
      <c r="B336" s="2">
        <v>218</v>
      </c>
      <c r="C336" s="13" t="s">
        <v>1440</v>
      </c>
    </row>
    <row r="337" spans="2:3" s="2" customFormat="1" ht="15" hidden="1" outlineLevel="1">
      <c r="B337" s="2">
        <v>222</v>
      </c>
      <c r="C337" s="13" t="s">
        <v>1442</v>
      </c>
    </row>
    <row r="338" spans="2:3" s="2" customFormat="1" ht="15" hidden="1" outlineLevel="1">
      <c r="B338" s="2">
        <v>226</v>
      </c>
      <c r="C338" s="13" t="s">
        <v>1443</v>
      </c>
    </row>
    <row r="339" spans="2:3" s="2" customFormat="1" ht="15" hidden="1" outlineLevel="1">
      <c r="B339" s="2">
        <v>231</v>
      </c>
      <c r="C339" s="13" t="s">
        <v>1446</v>
      </c>
    </row>
    <row r="340" spans="2:3" s="2" customFormat="1" ht="15" hidden="1" outlineLevel="1">
      <c r="B340" s="2">
        <v>232</v>
      </c>
      <c r="C340" s="13" t="s">
        <v>1444</v>
      </c>
    </row>
    <row r="341" spans="2:3" s="2" customFormat="1" ht="15" hidden="1" outlineLevel="1">
      <c r="B341" s="2">
        <v>233</v>
      </c>
      <c r="C341" s="13" t="s">
        <v>1445</v>
      </c>
    </row>
    <row r="342" spans="2:3" s="2" customFormat="1" ht="15" hidden="1" outlineLevel="1">
      <c r="B342" s="2">
        <v>234</v>
      </c>
      <c r="C342" s="13" t="s">
        <v>1447</v>
      </c>
    </row>
    <row r="343" spans="2:3" s="2" customFormat="1" ht="15" hidden="1" outlineLevel="1">
      <c r="B343" s="2">
        <v>242</v>
      </c>
      <c r="C343" s="13" t="s">
        <v>1448</v>
      </c>
    </row>
    <row r="344" spans="2:3" s="2" customFormat="1" ht="15" hidden="1" outlineLevel="1">
      <c r="B344" s="2">
        <v>246</v>
      </c>
      <c r="C344" s="13" t="s">
        <v>1385</v>
      </c>
    </row>
    <row r="345" spans="2:3" s="2" customFormat="1" ht="15" hidden="1" outlineLevel="1">
      <c r="B345" s="2">
        <v>246</v>
      </c>
      <c r="C345" s="13" t="s">
        <v>1385</v>
      </c>
    </row>
    <row r="346" spans="2:3" s="2" customFormat="1" ht="15" hidden="1" outlineLevel="1">
      <c r="B346" s="2">
        <v>250</v>
      </c>
      <c r="C346" s="13" t="s">
        <v>1449</v>
      </c>
    </row>
    <row r="347" spans="2:3" s="2" customFormat="1" ht="15" hidden="1" outlineLevel="1">
      <c r="B347" s="2">
        <v>250</v>
      </c>
      <c r="C347" s="13" t="s">
        <v>1449</v>
      </c>
    </row>
    <row r="348" spans="2:3" s="2" customFormat="1" ht="15" hidden="1" outlineLevel="1">
      <c r="B348" s="2">
        <v>250</v>
      </c>
      <c r="C348" s="13" t="s">
        <v>1449</v>
      </c>
    </row>
    <row r="349" spans="2:3" s="2" customFormat="1" ht="15" hidden="1" outlineLevel="1">
      <c r="B349" s="2">
        <v>250</v>
      </c>
      <c r="C349" s="13" t="s">
        <v>1449</v>
      </c>
    </row>
    <row r="350" spans="2:3" s="2" customFormat="1" ht="15" hidden="1" outlineLevel="1">
      <c r="B350" s="2">
        <v>250</v>
      </c>
      <c r="C350" s="13" t="s">
        <v>1449</v>
      </c>
    </row>
    <row r="351" spans="2:3" s="2" customFormat="1" ht="15" hidden="1" outlineLevel="1">
      <c r="B351" s="2">
        <v>250</v>
      </c>
      <c r="C351" s="13" t="s">
        <v>1449</v>
      </c>
    </row>
    <row r="352" spans="2:3" s="2" customFormat="1" ht="15" hidden="1" outlineLevel="1">
      <c r="B352" s="2">
        <v>250</v>
      </c>
      <c r="C352" s="13" t="s">
        <v>1449</v>
      </c>
    </row>
    <row r="353" spans="2:3" s="2" customFormat="1" ht="15" hidden="1" outlineLevel="1">
      <c r="B353" s="2">
        <v>250</v>
      </c>
      <c r="C353" s="13" t="s">
        <v>1449</v>
      </c>
    </row>
    <row r="354" spans="2:3" s="2" customFormat="1" ht="15" hidden="1" outlineLevel="1">
      <c r="B354" s="2">
        <v>250</v>
      </c>
      <c r="C354" s="13" t="s">
        <v>1449</v>
      </c>
    </row>
    <row r="355" spans="2:3" s="2" customFormat="1" ht="15" hidden="1" outlineLevel="1">
      <c r="B355" s="2">
        <v>250</v>
      </c>
      <c r="C355" s="13" t="s">
        <v>1449</v>
      </c>
    </row>
    <row r="356" spans="2:3" s="2" customFormat="1" ht="15" hidden="1" outlineLevel="1">
      <c r="B356" s="2">
        <v>250</v>
      </c>
      <c r="C356" s="13" t="s">
        <v>1449</v>
      </c>
    </row>
    <row r="357" spans="2:3" s="2" customFormat="1" ht="15" hidden="1" outlineLevel="1">
      <c r="B357" s="2">
        <v>262</v>
      </c>
      <c r="C357" s="13" t="s">
        <v>1437</v>
      </c>
    </row>
    <row r="358" spans="2:3" s="2" customFormat="1" ht="15" hidden="1" outlineLevel="1">
      <c r="B358" s="2">
        <v>266</v>
      </c>
      <c r="C358" s="13" t="s">
        <v>1450</v>
      </c>
    </row>
    <row r="359" spans="2:3" s="2" customFormat="1" ht="15" hidden="1" outlineLevel="1">
      <c r="B359" s="2">
        <v>268</v>
      </c>
      <c r="C359" s="13" t="s">
        <v>1452</v>
      </c>
    </row>
    <row r="360" spans="2:3" s="2" customFormat="1" ht="15" hidden="1" outlineLevel="1">
      <c r="B360" s="2">
        <v>270</v>
      </c>
      <c r="C360" s="13" t="s">
        <v>1451</v>
      </c>
    </row>
    <row r="361" spans="2:3" s="2" customFormat="1" ht="15" hidden="1" outlineLevel="1">
      <c r="B361" s="2">
        <v>275</v>
      </c>
      <c r="C361" s="13" t="s">
        <v>1526</v>
      </c>
    </row>
    <row r="362" spans="2:3" s="2" customFormat="1" ht="15" hidden="1" outlineLevel="1">
      <c r="B362" s="2">
        <v>276</v>
      </c>
      <c r="C362" s="13" t="s">
        <v>1453</v>
      </c>
    </row>
    <row r="363" spans="2:3" s="2" customFormat="1" ht="15" hidden="1" outlineLevel="1">
      <c r="B363" s="2">
        <v>288</v>
      </c>
      <c r="C363" s="13" t="s">
        <v>1454</v>
      </c>
    </row>
    <row r="364" spans="2:3" s="2" customFormat="1" ht="15" hidden="1" outlineLevel="1">
      <c r="B364" s="2">
        <v>292</v>
      </c>
      <c r="C364" s="13" t="s">
        <v>1455</v>
      </c>
    </row>
    <row r="365" spans="2:3" s="2" customFormat="1" ht="15" hidden="1" outlineLevel="1">
      <c r="B365" s="2">
        <v>296</v>
      </c>
      <c r="C365" s="13" t="s">
        <v>1479</v>
      </c>
    </row>
    <row r="366" spans="2:3" s="2" customFormat="1" ht="15" hidden="1" outlineLevel="1">
      <c r="B366" s="2">
        <v>300</v>
      </c>
      <c r="C366" s="13" t="s">
        <v>1456</v>
      </c>
    </row>
    <row r="367" spans="2:3" s="2" customFormat="1" ht="15" hidden="1" outlineLevel="1">
      <c r="B367" s="2">
        <v>304</v>
      </c>
      <c r="C367" s="13" t="s">
        <v>1457</v>
      </c>
    </row>
    <row r="368" spans="2:3" s="2" customFormat="1" ht="15" hidden="1" outlineLevel="1">
      <c r="B368" s="2">
        <v>308</v>
      </c>
      <c r="C368" s="13" t="s">
        <v>1458</v>
      </c>
    </row>
    <row r="369" spans="2:3" s="2" customFormat="1" ht="15" hidden="1" outlineLevel="1">
      <c r="B369" s="2">
        <v>316</v>
      </c>
      <c r="C369" s="13" t="s">
        <v>1459</v>
      </c>
    </row>
    <row r="370" spans="2:3" s="2" customFormat="1" ht="15" hidden="1" outlineLevel="1">
      <c r="B370" s="2">
        <v>320</v>
      </c>
      <c r="C370" s="13" t="s">
        <v>1460</v>
      </c>
    </row>
    <row r="371" spans="2:3" s="2" customFormat="1" ht="15" hidden="1" outlineLevel="1">
      <c r="B371" s="2">
        <v>324</v>
      </c>
      <c r="C371" s="13" t="s">
        <v>1461</v>
      </c>
    </row>
    <row r="372" spans="2:3" s="2" customFormat="1" ht="15" hidden="1" outlineLevel="1">
      <c r="B372" s="2">
        <v>328</v>
      </c>
      <c r="C372" s="13" t="s">
        <v>1463</v>
      </c>
    </row>
    <row r="373" spans="2:3" s="2" customFormat="1" ht="15" hidden="1" outlineLevel="1">
      <c r="B373" s="2">
        <v>332</v>
      </c>
      <c r="C373" s="13" t="s">
        <v>1464</v>
      </c>
    </row>
    <row r="374" spans="2:3" s="2" customFormat="1" ht="15" hidden="1" outlineLevel="1">
      <c r="B374" s="2">
        <v>340</v>
      </c>
      <c r="C374" s="13" t="s">
        <v>1466</v>
      </c>
    </row>
    <row r="375" spans="2:3" s="2" customFormat="1" ht="15" hidden="1" outlineLevel="1">
      <c r="B375" s="2">
        <v>344</v>
      </c>
      <c r="C375" s="13" t="s">
        <v>1467</v>
      </c>
    </row>
    <row r="376" spans="2:3" s="2" customFormat="1" ht="15" hidden="1" outlineLevel="1">
      <c r="B376" s="2">
        <v>348</v>
      </c>
      <c r="C376" s="13" t="s">
        <v>1468</v>
      </c>
    </row>
    <row r="377" spans="2:3" s="2" customFormat="1" ht="15" hidden="1" outlineLevel="1">
      <c r="B377" s="2">
        <v>352</v>
      </c>
      <c r="C377" s="13" t="s">
        <v>1469</v>
      </c>
    </row>
    <row r="378" spans="2:3" s="2" customFormat="1" ht="15" hidden="1" outlineLevel="1">
      <c r="B378" s="2">
        <v>356</v>
      </c>
      <c r="C378" s="13" t="s">
        <v>1369</v>
      </c>
    </row>
    <row r="379" spans="2:3" s="2" customFormat="1" ht="15" hidden="1" outlineLevel="1">
      <c r="B379" s="2">
        <v>360</v>
      </c>
      <c r="C379" s="13" t="s">
        <v>1470</v>
      </c>
    </row>
    <row r="380" spans="2:3" s="2" customFormat="1" ht="15" hidden="1" outlineLevel="1">
      <c r="B380" s="2">
        <v>364</v>
      </c>
      <c r="C380" s="13" t="s">
        <v>1471</v>
      </c>
    </row>
    <row r="381" spans="2:3" s="2" customFormat="1" ht="15" hidden="1" outlineLevel="1">
      <c r="B381" s="2">
        <v>368</v>
      </c>
      <c r="C381" s="13" t="s">
        <v>1472</v>
      </c>
    </row>
    <row r="382" spans="2:3" s="2" customFormat="1" ht="15" hidden="1" outlineLevel="1">
      <c r="B382" s="2">
        <v>372</v>
      </c>
      <c r="C382" s="13" t="s">
        <v>1362</v>
      </c>
    </row>
    <row r="383" spans="2:3" s="2" customFormat="1" ht="15" hidden="1" outlineLevel="1">
      <c r="B383" s="2">
        <v>376</v>
      </c>
      <c r="C383" s="13" t="s">
        <v>1473</v>
      </c>
    </row>
    <row r="384" spans="2:3" s="2" customFormat="1" ht="15" hidden="1" outlineLevel="1">
      <c r="B384" s="2">
        <v>380</v>
      </c>
      <c r="C384" s="13" t="s">
        <v>1465</v>
      </c>
    </row>
    <row r="385" spans="2:3" s="2" customFormat="1" ht="15" hidden="1" outlineLevel="1">
      <c r="B385" s="2">
        <v>380</v>
      </c>
      <c r="C385" s="13" t="s">
        <v>1465</v>
      </c>
    </row>
    <row r="386" spans="2:3" s="2" customFormat="1" ht="15" hidden="1" outlineLevel="1">
      <c r="B386" s="2">
        <v>384</v>
      </c>
      <c r="C386" s="13" t="s">
        <v>1431</v>
      </c>
    </row>
    <row r="387" spans="2:3" s="2" customFormat="1" ht="15" hidden="1" outlineLevel="1">
      <c r="B387" s="2">
        <v>388</v>
      </c>
      <c r="C387" s="13" t="s">
        <v>1474</v>
      </c>
    </row>
    <row r="388" spans="2:3" s="2" customFormat="1" ht="15" hidden="1" outlineLevel="1">
      <c r="B388" s="2">
        <v>392</v>
      </c>
      <c r="C388" s="13" t="s">
        <v>1475</v>
      </c>
    </row>
    <row r="389" spans="2:3" s="2" customFormat="1" ht="15" hidden="1" outlineLevel="1">
      <c r="B389" s="2">
        <v>398</v>
      </c>
      <c r="C389" s="13" t="s">
        <v>1477</v>
      </c>
    </row>
    <row r="390" spans="2:3" s="2" customFormat="1" ht="15" hidden="1" outlineLevel="1">
      <c r="B390" s="2">
        <v>400</v>
      </c>
      <c r="C390" s="13" t="s">
        <v>1476</v>
      </c>
    </row>
    <row r="391" spans="2:3" s="2" customFormat="1" ht="15" hidden="1" outlineLevel="1">
      <c r="B391" s="2">
        <v>404</v>
      </c>
      <c r="C391" s="13" t="s">
        <v>1478</v>
      </c>
    </row>
    <row r="392" spans="2:3" s="2" customFormat="1" ht="15" hidden="1" outlineLevel="1">
      <c r="B392" s="2">
        <v>408</v>
      </c>
      <c r="C392" s="13" t="s">
        <v>1480</v>
      </c>
    </row>
    <row r="393" spans="2:3" s="2" customFormat="1" ht="15" hidden="1" outlineLevel="1">
      <c r="B393" s="2">
        <v>410</v>
      </c>
      <c r="C393" s="13" t="s">
        <v>1481</v>
      </c>
    </row>
    <row r="394" spans="2:3" s="2" customFormat="1" ht="15" hidden="1" outlineLevel="1">
      <c r="B394" s="2">
        <v>414</v>
      </c>
      <c r="C394" s="13" t="s">
        <v>1483</v>
      </c>
    </row>
    <row r="395" spans="2:3" s="2" customFormat="1" ht="15" hidden="1" outlineLevel="1">
      <c r="B395" s="2">
        <v>417</v>
      </c>
      <c r="C395" s="13" t="s">
        <v>1484</v>
      </c>
    </row>
    <row r="396" spans="2:3" s="2" customFormat="1" ht="15" hidden="1" outlineLevel="1">
      <c r="B396" s="2">
        <v>418</v>
      </c>
      <c r="C396" s="13" t="s">
        <v>1485</v>
      </c>
    </row>
    <row r="397" spans="2:3" s="2" customFormat="1" ht="15" hidden="1" outlineLevel="1">
      <c r="B397" s="2">
        <v>422</v>
      </c>
      <c r="C397" s="13" t="s">
        <v>1487</v>
      </c>
    </row>
    <row r="398" spans="2:3" s="2" customFormat="1" ht="15" hidden="1" outlineLevel="1">
      <c r="B398" s="2">
        <v>426</v>
      </c>
      <c r="C398" s="13" t="s">
        <v>1488</v>
      </c>
    </row>
    <row r="399" spans="2:3" s="2" customFormat="1" ht="15" hidden="1" outlineLevel="1">
      <c r="B399" s="2">
        <v>428</v>
      </c>
      <c r="C399" s="13" t="s">
        <v>1486</v>
      </c>
    </row>
    <row r="400" spans="2:3" s="2" customFormat="1" ht="15" hidden="1" outlineLevel="1">
      <c r="B400" s="2">
        <v>430</v>
      </c>
      <c r="C400" s="13" t="s">
        <v>1489</v>
      </c>
    </row>
    <row r="401" spans="2:3" s="2" customFormat="1" ht="15" hidden="1" outlineLevel="1">
      <c r="B401" s="2">
        <v>434</v>
      </c>
      <c r="C401" s="13" t="s">
        <v>1490</v>
      </c>
    </row>
    <row r="402" spans="2:3" s="2" customFormat="1" ht="15" hidden="1" outlineLevel="1">
      <c r="B402" s="2">
        <v>438</v>
      </c>
      <c r="C402" s="13" t="s">
        <v>1491</v>
      </c>
    </row>
    <row r="403" spans="2:3" s="2" customFormat="1" ht="15" hidden="1" outlineLevel="1">
      <c r="B403" s="2">
        <v>440</v>
      </c>
      <c r="C403" s="13" t="s">
        <v>1492</v>
      </c>
    </row>
    <row r="404" spans="2:3" s="2" customFormat="1" ht="15" hidden="1" outlineLevel="1">
      <c r="B404" s="2">
        <v>442</v>
      </c>
      <c r="C404" s="13" t="s">
        <v>1493</v>
      </c>
    </row>
    <row r="405" spans="2:3" s="2" customFormat="1" ht="15" hidden="1" outlineLevel="1">
      <c r="B405" s="2">
        <v>446</v>
      </c>
      <c r="C405" s="13" t="s">
        <v>1494</v>
      </c>
    </row>
    <row r="406" spans="2:3" s="2" customFormat="1" ht="15" hidden="1" outlineLevel="1">
      <c r="B406" s="2">
        <v>450</v>
      </c>
      <c r="C406" s="13" t="s">
        <v>1496</v>
      </c>
    </row>
    <row r="407" spans="2:3" s="2" customFormat="1" ht="15" hidden="1" outlineLevel="1">
      <c r="B407" s="2">
        <v>454</v>
      </c>
      <c r="C407" s="13" t="s">
        <v>1497</v>
      </c>
    </row>
    <row r="408" spans="2:3" s="2" customFormat="1" ht="15" hidden="1" outlineLevel="1">
      <c r="B408" s="2">
        <v>458</v>
      </c>
      <c r="C408" s="13" t="s">
        <v>1498</v>
      </c>
    </row>
    <row r="409" spans="2:3" s="2" customFormat="1" ht="15" hidden="1" outlineLevel="1">
      <c r="B409" s="2">
        <v>462</v>
      </c>
      <c r="C409" s="13" t="s">
        <v>1499</v>
      </c>
    </row>
    <row r="410" spans="2:3" s="2" customFormat="1" ht="15" hidden="1" outlineLevel="1">
      <c r="B410" s="2">
        <v>466</v>
      </c>
      <c r="C410" s="13" t="s">
        <v>1500</v>
      </c>
    </row>
    <row r="411" spans="2:3" s="2" customFormat="1" ht="15" hidden="1" outlineLevel="1">
      <c r="B411" s="2">
        <v>470</v>
      </c>
      <c r="C411" s="13" t="s">
        <v>1501</v>
      </c>
    </row>
    <row r="412" spans="2:3" s="2" customFormat="1" ht="15" hidden="1" outlineLevel="1">
      <c r="B412" s="2">
        <v>474</v>
      </c>
      <c r="C412" s="13" t="s">
        <v>1503</v>
      </c>
    </row>
    <row r="413" spans="2:3" s="2" customFormat="1" ht="15" hidden="1" outlineLevel="1">
      <c r="B413" s="2">
        <v>478</v>
      </c>
      <c r="C413" s="13" t="s">
        <v>1504</v>
      </c>
    </row>
    <row r="414" spans="2:3" s="2" customFormat="1" ht="15" hidden="1" outlineLevel="1">
      <c r="B414" s="2">
        <v>480</v>
      </c>
      <c r="C414" s="13" t="s">
        <v>1505</v>
      </c>
    </row>
    <row r="415" spans="2:3" s="2" customFormat="1" ht="15" hidden="1" outlineLevel="1">
      <c r="B415" s="2">
        <v>484</v>
      </c>
      <c r="C415" s="13" t="s">
        <v>1506</v>
      </c>
    </row>
    <row r="416" spans="2:3" s="2" customFormat="1" ht="15" hidden="1" outlineLevel="1">
      <c r="B416" s="2">
        <v>492</v>
      </c>
      <c r="C416" s="13" t="s">
        <v>1509</v>
      </c>
    </row>
    <row r="417" spans="2:3" s="2" customFormat="1" ht="15" hidden="1" outlineLevel="1">
      <c r="B417" s="2">
        <v>496</v>
      </c>
      <c r="C417" s="13" t="s">
        <v>1510</v>
      </c>
    </row>
    <row r="418" spans="2:3" s="2" customFormat="1" ht="15" hidden="1" outlineLevel="1">
      <c r="B418" s="2">
        <v>498</v>
      </c>
      <c r="C418" s="13" t="s">
        <v>1508</v>
      </c>
    </row>
    <row r="419" spans="2:3" s="2" customFormat="1" ht="15" hidden="1" outlineLevel="1">
      <c r="B419" s="2">
        <v>499</v>
      </c>
      <c r="C419" s="13" t="s">
        <v>1511</v>
      </c>
    </row>
    <row r="420" spans="2:3" s="2" customFormat="1" ht="15" hidden="1" outlineLevel="1">
      <c r="B420" s="2">
        <v>500</v>
      </c>
      <c r="C420" s="13" t="s">
        <v>1512</v>
      </c>
    </row>
    <row r="421" spans="2:3" s="2" customFormat="1" ht="15" hidden="1" outlineLevel="1">
      <c r="B421" s="2">
        <v>504</v>
      </c>
      <c r="C421" s="13" t="s">
        <v>1513</v>
      </c>
    </row>
    <row r="422" spans="2:3" s="2" customFormat="1" ht="15" hidden="1" outlineLevel="1">
      <c r="B422" s="2">
        <v>508</v>
      </c>
      <c r="C422" s="13" t="s">
        <v>1514</v>
      </c>
    </row>
    <row r="423" spans="2:3" s="2" customFormat="1" ht="15" hidden="1" outlineLevel="1">
      <c r="B423" s="2">
        <v>512</v>
      </c>
      <c r="C423" s="13" t="s">
        <v>1524</v>
      </c>
    </row>
    <row r="424" spans="2:3" s="2" customFormat="1" ht="15" hidden="1" outlineLevel="1">
      <c r="B424" s="2">
        <v>516</v>
      </c>
      <c r="C424" s="13" t="s">
        <v>1516</v>
      </c>
    </row>
    <row r="425" spans="2:3" s="2" customFormat="1" ht="15" hidden="1" outlineLevel="1">
      <c r="B425" s="2">
        <v>520</v>
      </c>
      <c r="C425" s="13" t="s">
        <v>1517</v>
      </c>
    </row>
    <row r="426" spans="2:3" s="2" customFormat="1" ht="15" hidden="1" outlineLevel="1">
      <c r="B426" s="2">
        <v>524</v>
      </c>
      <c r="C426" s="13" t="s">
        <v>1518</v>
      </c>
    </row>
    <row r="427" spans="2:3" s="2" customFormat="1" ht="15" hidden="1" outlineLevel="1">
      <c r="B427" s="2">
        <v>528</v>
      </c>
      <c r="C427" s="13" t="s">
        <v>1395</v>
      </c>
    </row>
    <row r="428" spans="2:3" s="2" customFormat="1" ht="15" hidden="1" outlineLevel="1">
      <c r="B428" s="2">
        <v>528</v>
      </c>
      <c r="C428" s="13" t="s">
        <v>1395</v>
      </c>
    </row>
    <row r="429" spans="2:3" s="2" customFormat="1" ht="15" hidden="1" outlineLevel="1">
      <c r="B429" s="2">
        <v>528</v>
      </c>
      <c r="C429" s="13" t="s">
        <v>1395</v>
      </c>
    </row>
    <row r="430" spans="2:3" s="2" customFormat="1" ht="15" hidden="1" outlineLevel="1">
      <c r="B430" s="2">
        <v>528</v>
      </c>
      <c r="C430" s="13" t="s">
        <v>1395</v>
      </c>
    </row>
    <row r="431" spans="2:3" s="2" customFormat="1" ht="15" hidden="1" outlineLevel="1">
      <c r="B431" s="2">
        <v>528</v>
      </c>
      <c r="C431" s="13" t="s">
        <v>1395</v>
      </c>
    </row>
    <row r="432" spans="2:3" s="2" customFormat="1" ht="15" hidden="1" outlineLevel="1">
      <c r="B432" s="2">
        <v>548</v>
      </c>
      <c r="C432" s="13" t="s">
        <v>1584</v>
      </c>
    </row>
    <row r="433" spans="2:3" s="2" customFormat="1" ht="15" hidden="1" outlineLevel="1">
      <c r="B433" s="2">
        <v>554</v>
      </c>
      <c r="C433" s="13" t="s">
        <v>1519</v>
      </c>
    </row>
    <row r="434" spans="2:3" s="2" customFormat="1" ht="15" hidden="1" outlineLevel="1">
      <c r="B434" s="2">
        <v>554</v>
      </c>
      <c r="C434" s="13" t="s">
        <v>1519</v>
      </c>
    </row>
    <row r="435" spans="2:3" s="2" customFormat="1" ht="15" hidden="1" outlineLevel="1">
      <c r="B435" s="2">
        <v>558</v>
      </c>
      <c r="C435" s="13" t="s">
        <v>1520</v>
      </c>
    </row>
    <row r="436" spans="2:3" s="2" customFormat="1" ht="15" hidden="1" outlineLevel="1">
      <c r="B436" s="2">
        <v>562</v>
      </c>
      <c r="C436" s="13" t="s">
        <v>1521</v>
      </c>
    </row>
    <row r="437" spans="2:3" s="2" customFormat="1" ht="15" hidden="1" outlineLevel="1">
      <c r="B437" s="2">
        <v>566</v>
      </c>
      <c r="C437" s="13" t="s">
        <v>1522</v>
      </c>
    </row>
    <row r="438" spans="2:3" s="2" customFormat="1" ht="15" hidden="1" outlineLevel="1">
      <c r="B438" s="2">
        <v>570</v>
      </c>
      <c r="C438" s="13" t="s">
        <v>1523</v>
      </c>
    </row>
    <row r="439" spans="2:3" s="2" customFormat="1" ht="15" hidden="1" outlineLevel="1">
      <c r="B439" s="2">
        <v>578</v>
      </c>
      <c r="C439" s="13" t="s">
        <v>1411</v>
      </c>
    </row>
    <row r="440" spans="2:3" s="2" customFormat="1" ht="15" hidden="1" outlineLevel="1">
      <c r="B440" s="2">
        <v>578</v>
      </c>
      <c r="C440" s="13" t="s">
        <v>1411</v>
      </c>
    </row>
    <row r="441" spans="2:3" s="2" customFormat="1" ht="15" hidden="1" outlineLevel="1">
      <c r="B441" s="2">
        <v>578</v>
      </c>
      <c r="C441" s="13" t="s">
        <v>1411</v>
      </c>
    </row>
    <row r="442" spans="2:3" s="2" customFormat="1" ht="15" hidden="1" outlineLevel="1">
      <c r="B442" s="2">
        <v>583</v>
      </c>
      <c r="C442" s="13" t="s">
        <v>1507</v>
      </c>
    </row>
    <row r="443" spans="2:3" s="2" customFormat="1" ht="15" hidden="1" outlineLevel="1">
      <c r="B443" s="2">
        <v>584</v>
      </c>
      <c r="C443" s="13" t="s">
        <v>1502</v>
      </c>
    </row>
    <row r="444" spans="2:3" s="2" customFormat="1" ht="15" hidden="1" outlineLevel="1">
      <c r="B444" s="2">
        <v>585</v>
      </c>
      <c r="C444" s="13" t="s">
        <v>1525</v>
      </c>
    </row>
    <row r="445" spans="2:3" s="2" customFormat="1" ht="15" hidden="1" outlineLevel="1">
      <c r="B445" s="2">
        <v>586</v>
      </c>
      <c r="C445" s="13" t="s">
        <v>1370</v>
      </c>
    </row>
    <row r="446" spans="2:3" s="2" customFormat="1" ht="15" hidden="1" outlineLevel="1">
      <c r="B446" s="2">
        <v>591</v>
      </c>
      <c r="C446" s="13" t="s">
        <v>1527</v>
      </c>
    </row>
    <row r="447" spans="2:3" s="2" customFormat="1" ht="15" hidden="1" outlineLevel="1">
      <c r="B447" s="2">
        <v>598</v>
      </c>
      <c r="C447" s="13" t="s">
        <v>1528</v>
      </c>
    </row>
    <row r="448" spans="2:3" s="2" customFormat="1" ht="15" hidden="1" outlineLevel="1">
      <c r="B448" s="2">
        <v>600</v>
      </c>
      <c r="C448" s="13" t="s">
        <v>1529</v>
      </c>
    </row>
    <row r="449" spans="2:3" s="2" customFormat="1" ht="15" hidden="1" outlineLevel="1">
      <c r="B449" s="2">
        <v>604</v>
      </c>
      <c r="C449" s="13" t="s">
        <v>1530</v>
      </c>
    </row>
    <row r="450" spans="2:3" s="2" customFormat="1" ht="15" hidden="1" outlineLevel="1">
      <c r="B450" s="2">
        <v>608</v>
      </c>
      <c r="C450" s="13" t="s">
        <v>1531</v>
      </c>
    </row>
    <row r="451" spans="2:3" s="2" customFormat="1" ht="15" hidden="1" outlineLevel="1">
      <c r="B451" s="2">
        <v>616</v>
      </c>
      <c r="C451" s="13" t="s">
        <v>1532</v>
      </c>
    </row>
    <row r="452" spans="2:3" s="2" customFormat="1" ht="15" hidden="1" outlineLevel="1">
      <c r="B452" s="2">
        <v>620</v>
      </c>
      <c r="C452" s="13" t="s">
        <v>1533</v>
      </c>
    </row>
    <row r="453" spans="2:3" s="2" customFormat="1" ht="15" hidden="1" outlineLevel="1">
      <c r="B453" s="2">
        <v>624</v>
      </c>
      <c r="C453" s="13" t="s">
        <v>1462</v>
      </c>
    </row>
    <row r="454" spans="2:3" s="2" customFormat="1" ht="15" hidden="1" outlineLevel="1">
      <c r="B454" s="2">
        <v>626</v>
      </c>
      <c r="C454" s="13" t="s">
        <v>1570</v>
      </c>
    </row>
    <row r="455" spans="2:3" s="2" customFormat="1" ht="15" hidden="1" outlineLevel="1">
      <c r="B455" s="2">
        <v>630</v>
      </c>
      <c r="C455" s="13" t="s">
        <v>1534</v>
      </c>
    </row>
    <row r="456" spans="2:3" s="2" customFormat="1" ht="15" hidden="1" outlineLevel="1">
      <c r="B456" s="2">
        <v>634</v>
      </c>
      <c r="C456" s="13" t="s">
        <v>1535</v>
      </c>
    </row>
    <row r="457" spans="2:3" s="2" customFormat="1" ht="15" hidden="1" outlineLevel="1">
      <c r="B457" s="2">
        <v>642</v>
      </c>
      <c r="C457" s="13" t="s">
        <v>1536</v>
      </c>
    </row>
    <row r="458" spans="2:3" s="2" customFormat="1" ht="15" hidden="1" outlineLevel="1">
      <c r="B458" s="2">
        <v>643</v>
      </c>
      <c r="C458" s="13" t="s">
        <v>1537</v>
      </c>
    </row>
    <row r="459" spans="2:3" s="2" customFormat="1" ht="15" hidden="1" outlineLevel="1">
      <c r="B459" s="2">
        <v>646</v>
      </c>
      <c r="C459" s="13" t="s">
        <v>1538</v>
      </c>
    </row>
    <row r="460" spans="2:3" s="2" customFormat="1" ht="15" hidden="1" outlineLevel="1">
      <c r="B460" s="2">
        <v>654</v>
      </c>
      <c r="C460" s="13" t="s">
        <v>1558</v>
      </c>
    </row>
    <row r="461" spans="2:3" s="2" customFormat="1" ht="15" hidden="1" outlineLevel="1">
      <c r="B461" s="2">
        <v>659</v>
      </c>
      <c r="C461" s="13" t="s">
        <v>1539</v>
      </c>
    </row>
    <row r="462" spans="2:3" s="2" customFormat="1" ht="15" hidden="1" outlineLevel="1">
      <c r="B462" s="2">
        <v>660</v>
      </c>
      <c r="C462" s="13" t="s">
        <v>1391</v>
      </c>
    </row>
    <row r="463" spans="2:3" s="2" customFormat="1" ht="15" hidden="1" outlineLevel="1">
      <c r="B463" s="2">
        <v>662</v>
      </c>
      <c r="C463" s="13" t="s">
        <v>1540</v>
      </c>
    </row>
    <row r="464" spans="2:3" s="2" customFormat="1" ht="15" hidden="1" outlineLevel="1">
      <c r="B464" s="2">
        <v>670</v>
      </c>
      <c r="C464" s="13" t="s">
        <v>1559</v>
      </c>
    </row>
    <row r="465" spans="2:3" s="2" customFormat="1" ht="15" hidden="1" outlineLevel="1">
      <c r="B465" s="2">
        <v>674</v>
      </c>
      <c r="C465" s="13" t="s">
        <v>1542</v>
      </c>
    </row>
    <row r="466" spans="2:3" s="2" customFormat="1" ht="15" hidden="1" outlineLevel="1">
      <c r="B466" s="2">
        <v>678</v>
      </c>
      <c r="C466" s="13" t="s">
        <v>1543</v>
      </c>
    </row>
    <row r="467" spans="2:3" s="2" customFormat="1" ht="15" hidden="1" outlineLevel="1">
      <c r="B467" s="2">
        <v>682</v>
      </c>
      <c r="C467" s="13" t="s">
        <v>1544</v>
      </c>
    </row>
    <row r="468" spans="2:3" s="2" customFormat="1" ht="15" hidden="1" outlineLevel="1">
      <c r="B468" s="2">
        <v>686</v>
      </c>
      <c r="C468" s="13" t="s">
        <v>1545</v>
      </c>
    </row>
    <row r="469" spans="2:3" s="2" customFormat="1" ht="15" hidden="1" outlineLevel="1">
      <c r="B469" s="2">
        <v>688</v>
      </c>
      <c r="C469" s="13" t="s">
        <v>1546</v>
      </c>
    </row>
    <row r="470" spans="2:3" s="2" customFormat="1" ht="15" hidden="1" outlineLevel="1">
      <c r="B470" s="2">
        <v>690</v>
      </c>
      <c r="C470" s="13" t="s">
        <v>1547</v>
      </c>
    </row>
    <row r="471" spans="2:3" s="2" customFormat="1" ht="15" hidden="1" outlineLevel="1">
      <c r="B471" s="2">
        <v>694</v>
      </c>
      <c r="C471" s="13" t="s">
        <v>1548</v>
      </c>
    </row>
    <row r="472" spans="2:3" s="2" customFormat="1" ht="15" hidden="1" outlineLevel="1">
      <c r="B472" s="2">
        <v>702</v>
      </c>
      <c r="C472" s="13" t="s">
        <v>1549</v>
      </c>
    </row>
    <row r="473" spans="2:3" s="2" customFormat="1" ht="15" hidden="1" outlineLevel="1">
      <c r="B473" s="2">
        <v>703</v>
      </c>
      <c r="C473" s="13" t="s">
        <v>1550</v>
      </c>
    </row>
    <row r="474" spans="2:3" s="2" customFormat="1" ht="15" hidden="1" outlineLevel="1">
      <c r="B474" s="2">
        <v>704</v>
      </c>
      <c r="C474" s="13" t="s">
        <v>1586</v>
      </c>
    </row>
    <row r="475" spans="2:3" s="2" customFormat="1" ht="15" hidden="1" outlineLevel="1">
      <c r="B475" s="2">
        <v>705</v>
      </c>
      <c r="C475" s="13" t="s">
        <v>1551</v>
      </c>
    </row>
    <row r="476" spans="2:3" s="2" customFormat="1" ht="15" hidden="1" outlineLevel="1">
      <c r="B476" s="2">
        <v>706</v>
      </c>
      <c r="C476" s="13" t="s">
        <v>1553</v>
      </c>
    </row>
    <row r="477" spans="2:3" s="2" customFormat="1" ht="15" hidden="1" outlineLevel="1">
      <c r="B477" s="2">
        <v>710</v>
      </c>
      <c r="C477" s="13" t="s">
        <v>1554</v>
      </c>
    </row>
    <row r="478" spans="2:3" s="2" customFormat="1" ht="15" hidden="1" outlineLevel="1">
      <c r="B478" s="2">
        <v>716</v>
      </c>
      <c r="C478" s="13" t="s">
        <v>1590</v>
      </c>
    </row>
    <row r="479" spans="2:3" s="2" customFormat="1" ht="15" hidden="1" outlineLevel="1">
      <c r="B479" s="2">
        <v>724</v>
      </c>
      <c r="C479" s="13" t="s">
        <v>1556</v>
      </c>
    </row>
    <row r="480" spans="2:3" s="2" customFormat="1" ht="15" hidden="1" outlineLevel="1">
      <c r="B480" s="2">
        <v>728</v>
      </c>
      <c r="C480" s="13" t="s">
        <v>1555</v>
      </c>
    </row>
    <row r="481" spans="2:3" s="2" customFormat="1" ht="15" hidden="1" outlineLevel="1">
      <c r="B481" s="2">
        <v>732</v>
      </c>
      <c r="C481" s="13" t="s">
        <v>1513</v>
      </c>
    </row>
    <row r="482" spans="2:3" s="2" customFormat="1" ht="15" hidden="1" outlineLevel="1">
      <c r="B482" s="2">
        <v>736</v>
      </c>
      <c r="C482" s="13" t="s">
        <v>1560</v>
      </c>
    </row>
    <row r="483" spans="2:3" s="2" customFormat="1" ht="15" hidden="1" outlineLevel="1">
      <c r="B483" s="2">
        <v>740</v>
      </c>
      <c r="C483" s="13" t="s">
        <v>1561</v>
      </c>
    </row>
    <row r="484" spans="2:3" s="2" customFormat="1" ht="15" hidden="1" outlineLevel="1">
      <c r="B484" s="2">
        <v>748</v>
      </c>
      <c r="C484" s="13" t="s">
        <v>1562</v>
      </c>
    </row>
    <row r="485" spans="2:3" s="2" customFormat="1" ht="15" hidden="1" outlineLevel="1">
      <c r="B485" s="2">
        <v>752</v>
      </c>
      <c r="C485" s="13" t="s">
        <v>1563</v>
      </c>
    </row>
    <row r="486" spans="2:3" s="2" customFormat="1" ht="15" hidden="1" outlineLevel="1">
      <c r="B486" s="2">
        <v>756</v>
      </c>
      <c r="C486" s="13" t="s">
        <v>1564</v>
      </c>
    </row>
    <row r="487" spans="2:3" s="2" customFormat="1" ht="15" hidden="1" outlineLevel="1">
      <c r="B487" s="2">
        <v>760</v>
      </c>
      <c r="C487" s="13" t="s">
        <v>1565</v>
      </c>
    </row>
    <row r="488" spans="2:3" s="2" customFormat="1" ht="15" hidden="1" outlineLevel="1">
      <c r="B488" s="2">
        <v>762</v>
      </c>
      <c r="C488" s="13" t="s">
        <v>1567</v>
      </c>
    </row>
    <row r="489" spans="2:3" s="2" customFormat="1" ht="15" hidden="1" outlineLevel="1">
      <c r="B489" s="2">
        <v>764</v>
      </c>
      <c r="C489" s="13" t="s">
        <v>1569</v>
      </c>
    </row>
    <row r="490" spans="2:3" s="2" customFormat="1" ht="15" hidden="1" outlineLevel="1">
      <c r="B490" s="2">
        <v>768</v>
      </c>
      <c r="C490" s="13" t="s">
        <v>1571</v>
      </c>
    </row>
    <row r="491" spans="2:3" s="2" customFormat="1" ht="15" hidden="1" outlineLevel="1">
      <c r="B491" s="2">
        <v>776</v>
      </c>
      <c r="C491" s="13" t="s">
        <v>1572</v>
      </c>
    </row>
    <row r="492" spans="2:3" s="2" customFormat="1" ht="15" hidden="1" outlineLevel="1">
      <c r="B492" s="2">
        <v>780</v>
      </c>
      <c r="C492" s="13" t="s">
        <v>1573</v>
      </c>
    </row>
    <row r="493" spans="2:3" s="2" customFormat="1" ht="15" hidden="1" outlineLevel="1">
      <c r="B493" s="2">
        <v>784</v>
      </c>
      <c r="C493" s="13" t="s">
        <v>1581</v>
      </c>
    </row>
    <row r="494" spans="2:3" s="2" customFormat="1" ht="15" hidden="1" outlineLevel="1">
      <c r="B494" s="2">
        <v>788</v>
      </c>
      <c r="C494" s="13" t="s">
        <v>1574</v>
      </c>
    </row>
    <row r="495" spans="2:3" s="2" customFormat="1" ht="15" hidden="1" outlineLevel="1">
      <c r="B495" s="2">
        <v>792</v>
      </c>
      <c r="C495" s="13" t="s">
        <v>1575</v>
      </c>
    </row>
    <row r="496" spans="2:3" s="2" customFormat="1" ht="15" hidden="1" outlineLevel="1">
      <c r="B496" s="2">
        <v>795</v>
      </c>
      <c r="C496" s="13" t="s">
        <v>1576</v>
      </c>
    </row>
    <row r="497" spans="2:3" s="2" customFormat="1" ht="15" hidden="1" outlineLevel="1">
      <c r="B497" s="2">
        <v>796</v>
      </c>
      <c r="C497" s="13" t="s">
        <v>1577</v>
      </c>
    </row>
    <row r="498" spans="2:3" s="2" customFormat="1" ht="15" hidden="1" outlineLevel="1">
      <c r="B498" s="2">
        <v>798</v>
      </c>
      <c r="C498" s="13" t="s">
        <v>1578</v>
      </c>
    </row>
    <row r="499" spans="2:3" s="2" customFormat="1" ht="15" hidden="1" outlineLevel="1">
      <c r="B499" s="2">
        <v>800</v>
      </c>
      <c r="C499" s="13" t="s">
        <v>1579</v>
      </c>
    </row>
    <row r="500" spans="2:3" s="2" customFormat="1" ht="15" hidden="1" outlineLevel="1">
      <c r="B500" s="2">
        <v>804</v>
      </c>
      <c r="C500" s="13" t="s">
        <v>1580</v>
      </c>
    </row>
    <row r="501" spans="2:3" s="2" customFormat="1" ht="15" hidden="1" outlineLevel="1">
      <c r="B501" s="2">
        <v>807</v>
      </c>
      <c r="C501" s="13" t="s">
        <v>1495</v>
      </c>
    </row>
    <row r="502" spans="2:3" s="2" customFormat="1" ht="15" hidden="1" outlineLevel="1">
      <c r="B502" s="2">
        <v>818</v>
      </c>
      <c r="C502" s="13" t="s">
        <v>1441</v>
      </c>
    </row>
    <row r="503" spans="2:3" s="2" customFormat="1" ht="15" hidden="1" outlineLevel="1">
      <c r="B503" s="2">
        <v>826</v>
      </c>
      <c r="C503" s="13" t="s">
        <v>1381</v>
      </c>
    </row>
    <row r="504" spans="2:3" s="2" customFormat="1" ht="15" hidden="1" outlineLevel="1">
      <c r="B504" s="2">
        <v>826</v>
      </c>
      <c r="C504" s="13" t="s">
        <v>1381</v>
      </c>
    </row>
    <row r="505" spans="2:3" s="2" customFormat="1" ht="15" hidden="1" outlineLevel="1">
      <c r="B505" s="2">
        <v>826</v>
      </c>
      <c r="C505" s="13" t="s">
        <v>1381</v>
      </c>
    </row>
    <row r="506" spans="2:3" s="2" customFormat="1" ht="15" hidden="1" outlineLevel="1">
      <c r="B506" s="2">
        <v>826</v>
      </c>
      <c r="C506" s="13" t="s">
        <v>1381</v>
      </c>
    </row>
    <row r="507" spans="2:3" s="2" customFormat="1" ht="15" hidden="1" outlineLevel="1">
      <c r="B507" s="2">
        <v>826</v>
      </c>
      <c r="C507" s="13" t="s">
        <v>1381</v>
      </c>
    </row>
    <row r="508" spans="2:3" s="2" customFormat="1" ht="15" hidden="1" outlineLevel="1">
      <c r="B508" s="2">
        <v>826</v>
      </c>
      <c r="C508" s="13" t="s">
        <v>1381</v>
      </c>
    </row>
    <row r="509" spans="2:3" s="2" customFormat="1" ht="15" hidden="1" outlineLevel="1">
      <c r="B509" s="2">
        <v>826</v>
      </c>
      <c r="C509" s="13" t="s">
        <v>1381</v>
      </c>
    </row>
    <row r="510" spans="2:3" s="2" customFormat="1" ht="15" hidden="1" outlineLevel="1">
      <c r="B510" s="2">
        <v>826</v>
      </c>
      <c r="C510" s="13" t="s">
        <v>1381</v>
      </c>
    </row>
    <row r="511" spans="2:3" s="2" customFormat="1" ht="15" hidden="1" outlineLevel="1">
      <c r="B511" s="2">
        <v>834</v>
      </c>
      <c r="C511" s="13" t="s">
        <v>1568</v>
      </c>
    </row>
    <row r="512" spans="2:3" s="2" customFormat="1" ht="15" hidden="1" outlineLevel="1">
      <c r="B512" s="2">
        <v>840</v>
      </c>
      <c r="C512" s="13" t="s">
        <v>1388</v>
      </c>
    </row>
    <row r="513" spans="2:3" s="2" customFormat="1" ht="15" hidden="1" outlineLevel="1">
      <c r="B513" s="2">
        <v>840</v>
      </c>
      <c r="C513" s="13" t="s">
        <v>1388</v>
      </c>
    </row>
    <row r="514" spans="2:3" s="2" customFormat="1" ht="15" hidden="1" outlineLevel="1">
      <c r="B514" s="2">
        <v>840</v>
      </c>
      <c r="C514" s="13" t="s">
        <v>1388</v>
      </c>
    </row>
    <row r="515" spans="2:3" s="2" customFormat="1" ht="15" hidden="1" outlineLevel="1">
      <c r="B515" s="2">
        <v>840</v>
      </c>
      <c r="C515" s="13" t="s">
        <v>1388</v>
      </c>
    </row>
    <row r="516" spans="2:3" s="2" customFormat="1" ht="15" hidden="1" outlineLevel="1">
      <c r="B516" s="2">
        <v>854</v>
      </c>
      <c r="C516" s="13" t="s">
        <v>1415</v>
      </c>
    </row>
    <row r="517" spans="2:3" s="2" customFormat="1" ht="15" hidden="1" outlineLevel="1">
      <c r="B517" s="2">
        <v>858</v>
      </c>
      <c r="C517" s="13" t="s">
        <v>1582</v>
      </c>
    </row>
    <row r="518" spans="2:3" s="2" customFormat="1" ht="15" hidden="1" outlineLevel="1">
      <c r="B518" s="2">
        <v>860</v>
      </c>
      <c r="C518" s="13" t="s">
        <v>1583</v>
      </c>
    </row>
    <row r="519" spans="2:3" s="2" customFormat="1" ht="15" hidden="1" outlineLevel="1">
      <c r="B519" s="2">
        <v>862</v>
      </c>
      <c r="C519" s="13" t="s">
        <v>1585</v>
      </c>
    </row>
    <row r="520" spans="2:3" s="2" customFormat="1" ht="15" hidden="1" outlineLevel="1">
      <c r="B520" s="2">
        <v>876</v>
      </c>
      <c r="C520" s="13" t="s">
        <v>1587</v>
      </c>
    </row>
    <row r="521" spans="2:3" s="2" customFormat="1" ht="15" hidden="1" outlineLevel="1">
      <c r="B521" s="2">
        <v>882</v>
      </c>
      <c r="C521" s="13" t="s">
        <v>1541</v>
      </c>
    </row>
    <row r="522" spans="2:3" s="2" customFormat="1" ht="15" hidden="1" outlineLevel="1">
      <c r="B522" s="2">
        <v>882</v>
      </c>
      <c r="C522" s="13" t="s">
        <v>1541</v>
      </c>
    </row>
    <row r="523" spans="2:3" s="2" customFormat="1" ht="15" hidden="1" outlineLevel="1">
      <c r="B523" s="2">
        <v>887</v>
      </c>
      <c r="C523" s="13" t="s">
        <v>1588</v>
      </c>
    </row>
    <row r="524" spans="2:3" s="2" customFormat="1" ht="15" hidden="1" outlineLevel="1">
      <c r="B524" s="2">
        <v>894</v>
      </c>
      <c r="C524" s="13" t="s">
        <v>1589</v>
      </c>
    </row>
    <row r="525" spans="2:3" s="2" customFormat="1" ht="15" hidden="1" outlineLevel="1">
      <c r="B525" s="2">
        <v>995</v>
      </c>
      <c r="C525" s="13" t="s">
        <v>1482</v>
      </c>
    </row>
    <row r="526" spans="2:3" s="2" customFormat="1" ht="15" hidden="1" outlineLevel="1">
      <c r="B526" s="2">
        <v>999</v>
      </c>
      <c r="C526" s="13" t="s">
        <v>1353</v>
      </c>
    </row>
    <row r="527" spans="1:1" s="2" customFormat="1" ht="15" hidden="1" outlineLevel="1">
      <c r="A527"/>
    </row>
    <row r="528" s="4" customFormat="1" ht="15" collapsed="1"/>
    <row r="529" s="2" customFormat="1" ht="15"/>
    <row r="530" spans="2:3" s="2" customFormat="1" ht="15.75">
      <c r="B530" s="3" t="s">
        <v>1336</v>
      </c>
      <c r="C530" s="2" t="s">
        <v>110</v>
      </c>
    </row>
    <row r="531" spans="1:1" s="2" customFormat="1" ht="15" hidden="1" outlineLevel="1">
      <c r="A531"/>
    </row>
    <row r="532" spans="1:1" s="2" customFormat="1" ht="15" hidden="1" outlineLevel="1">
      <c r="A532"/>
    </row>
    <row r="533" spans="2:2" s="2" customFormat="1" ht="15.75" hidden="1" outlineLevel="1">
      <c r="B533" s="3" t="s">
        <v>536</v>
      </c>
    </row>
    <row r="534" spans="2:2" s="2" customFormat="1" ht="15" hidden="1" outlineLevel="1">
      <c r="B534" s="2" t="s">
        <v>524</v>
      </c>
    </row>
    <row r="535" spans="1:1" s="2" customFormat="1" ht="15" hidden="1" outlineLevel="1">
      <c r="A535"/>
    </row>
    <row r="536" s="4" customFormat="1" ht="15" collapsed="1"/>
    <row r="537" s="2" customFormat="1" ht="15"/>
    <row r="538" spans="2:3" s="2" customFormat="1" ht="15.75">
      <c r="B538" s="3" t="s">
        <v>1336</v>
      </c>
      <c r="C538" s="2" t="s">
        <v>111</v>
      </c>
    </row>
    <row r="539" spans="1:1" s="2" customFormat="1" ht="15" hidden="1" outlineLevel="1">
      <c r="A539"/>
    </row>
    <row r="540" spans="1:1" s="2" customFormat="1" ht="15" hidden="1" outlineLevel="1">
      <c r="A540"/>
    </row>
    <row r="541" spans="2:2" s="2" customFormat="1" ht="15.75" hidden="1" outlineLevel="1">
      <c r="B541" s="3" t="s">
        <v>536</v>
      </c>
    </row>
    <row r="542" spans="2:2" s="2" customFormat="1" ht="15" hidden="1" outlineLevel="1">
      <c r="B542" s="2" t="s">
        <v>525</v>
      </c>
    </row>
    <row r="543" spans="1:1" s="2" customFormat="1" ht="15" hidden="1" outlineLevel="1">
      <c r="A543"/>
    </row>
    <row r="544" s="4" customFormat="1" ht="15" collapsed="1"/>
    <row r="545" s="2" customFormat="1" ht="15"/>
    <row r="546" spans="2:3" s="2" customFormat="1" ht="15.75">
      <c r="B546" s="3" t="s">
        <v>1336</v>
      </c>
      <c r="C546" s="2" t="s">
        <v>112</v>
      </c>
    </row>
    <row r="547" spans="1:1" s="2" customFormat="1" ht="15" hidden="1" outlineLevel="1">
      <c r="A547"/>
    </row>
    <row r="548" spans="1:1" s="2" customFormat="1" ht="15" hidden="1" outlineLevel="1">
      <c r="A548"/>
    </row>
    <row r="549" spans="2:2" s="2" customFormat="1" ht="15.75" hidden="1" outlineLevel="1">
      <c r="B549" s="3" t="s">
        <v>536</v>
      </c>
    </row>
    <row r="550" spans="2:2" s="2" customFormat="1" ht="15" hidden="1" outlineLevel="1">
      <c r="B550" s="2" t="s">
        <v>283</v>
      </c>
    </row>
    <row r="551" spans="1:1" s="2" customFormat="1" ht="15" hidden="1" outlineLevel="1">
      <c r="A551"/>
    </row>
    <row r="552" spans="2:2" s="2" customFormat="1" ht="15.75" hidden="1" outlineLevel="1">
      <c r="B552" s="3" t="s">
        <v>536</v>
      </c>
    </row>
    <row r="553" spans="2:2" s="2" customFormat="1" ht="15" hidden="1" outlineLevel="1">
      <c r="B553" s="2" t="s">
        <v>2077</v>
      </c>
    </row>
    <row r="554" spans="2:2" s="2" customFormat="1" ht="15" hidden="1" outlineLevel="1">
      <c r="B554" s="2" t="s">
        <v>2078</v>
      </c>
    </row>
    <row r="555" spans="2:2" s="2" customFormat="1" ht="15" hidden="1" outlineLevel="1">
      <c r="B555" s="21" t="s">
        <v>2089</v>
      </c>
    </row>
    <row r="556" spans="2:2" s="2" customFormat="1" ht="15" hidden="1" outlineLevel="1">
      <c r="B556" s="21" t="s">
        <v>2090</v>
      </c>
    </row>
    <row r="557" spans="2:2" s="2" customFormat="1" ht="15" hidden="1" outlineLevel="1">
      <c r="B557" s="21" t="s">
        <v>2091</v>
      </c>
    </row>
    <row r="558" spans="2:2" s="2" customFormat="1" ht="15" hidden="1" outlineLevel="1">
      <c r="B558" s="21" t="s">
        <v>2092</v>
      </c>
    </row>
    <row r="559" spans="2:2" s="2" customFormat="1" ht="15" hidden="1" outlineLevel="1">
      <c r="B559" s="21" t="s">
        <v>2093</v>
      </c>
    </row>
    <row r="560" spans="2:2" s="2" customFormat="1" ht="15" hidden="1" outlineLevel="1">
      <c r="B560" s="21" t="s">
        <v>2094</v>
      </c>
    </row>
    <row r="561" spans="2:2" s="2" customFormat="1" ht="15" hidden="1" outlineLevel="1">
      <c r="B561" s="21" t="s">
        <v>2095</v>
      </c>
    </row>
    <row r="562" spans="2:2" s="2" customFormat="1" ht="15" hidden="1" outlineLevel="1">
      <c r="B562" s="21" t="s">
        <v>2096</v>
      </c>
    </row>
    <row r="563" spans="1:1" s="2" customFormat="1" ht="15" hidden="1" outlineLevel="1">
      <c r="A563"/>
    </row>
    <row r="564" spans="2:3" s="2" customFormat="1" ht="15.75" hidden="1" outlineLevel="1">
      <c r="B564" s="3" t="s">
        <v>2087</v>
      </c>
      <c r="C564" s="14" t="s">
        <v>2088</v>
      </c>
    </row>
    <row r="565" spans="2:3" s="2" customFormat="1" ht="15" hidden="1" outlineLevel="1">
      <c r="B565" s="5" t="s">
        <v>656</v>
      </c>
      <c r="C565" s="15" t="s">
        <v>658</v>
      </c>
    </row>
    <row r="566" spans="2:3" s="2" customFormat="1" ht="15" hidden="1" outlineLevel="1">
      <c r="B566" s="2" t="s">
        <v>657</v>
      </c>
      <c r="C566" s="13" t="s">
        <v>661</v>
      </c>
    </row>
    <row r="567" spans="2:3" s="2" customFormat="1" ht="15" hidden="1" outlineLevel="1">
      <c r="B567" s="2" t="s">
        <v>658</v>
      </c>
      <c r="C567" s="13"/>
    </row>
    <row r="568" spans="2:3" s="2" customFormat="1" ht="15" hidden="1" outlineLevel="1">
      <c r="B568" s="2" t="s">
        <v>661</v>
      </c>
      <c r="C568" s="13"/>
    </row>
    <row r="569" spans="2:3" s="2" customFormat="1" ht="15" hidden="1" outlineLevel="1">
      <c r="B569" s="2" t="s">
        <v>662</v>
      </c>
      <c r="C569" s="13"/>
    </row>
    <row r="570" spans="2:3" s="2" customFormat="1" ht="15" hidden="1" outlineLevel="1">
      <c r="B570" s="2" t="s">
        <v>663</v>
      </c>
      <c r="C570" s="13"/>
    </row>
    <row r="571" spans="1:1" s="2" customFormat="1" ht="15" hidden="1" outlineLevel="1">
      <c r="A571"/>
    </row>
    <row r="572" spans="2:3" s="2" customFormat="1" ht="15.75" hidden="1" outlineLevel="1">
      <c r="B572" s="3" t="s">
        <v>547</v>
      </c>
      <c r="C572" s="14" t="s">
        <v>418</v>
      </c>
    </row>
    <row r="573" spans="2:3" s="2" customFormat="1" ht="15" hidden="1" outlineLevel="1">
      <c r="B573" s="5">
        <v>1</v>
      </c>
      <c r="C573" s="15" t="s">
        <v>570</v>
      </c>
    </row>
    <row r="574" spans="2:3" s="2" customFormat="1" ht="15" hidden="1" outlineLevel="1">
      <c r="B574" s="2">
        <v>0</v>
      </c>
      <c r="C574" s="13" t="s">
        <v>571</v>
      </c>
    </row>
    <row r="575" spans="1:1" s="2" customFormat="1" ht="15" hidden="1" outlineLevel="1">
      <c r="A575"/>
    </row>
    <row r="576" s="4" customFormat="1" ht="15" collapsed="1"/>
    <row r="577" s="2" customFormat="1" ht="15"/>
    <row r="578" spans="2:3" s="2" customFormat="1" ht="15.75">
      <c r="B578" s="3" t="s">
        <v>1336</v>
      </c>
      <c r="C578" s="2" t="s">
        <v>2104</v>
      </c>
    </row>
    <row r="579" spans="1:1" s="2" customFormat="1" ht="15" hidden="1" outlineLevel="1">
      <c r="A579"/>
    </row>
    <row r="580" spans="1:1" s="2" customFormat="1" ht="15" hidden="1" outlineLevel="1">
      <c r="A580"/>
    </row>
    <row r="581" spans="2:2" s="2" customFormat="1" ht="15.75" hidden="1" outlineLevel="1">
      <c r="B581" s="3" t="s">
        <v>536</v>
      </c>
    </row>
    <row r="582" spans="2:2" s="2" customFormat="1" ht="15" hidden="1" outlineLevel="1">
      <c r="B582" s="2" t="s">
        <v>2105</v>
      </c>
    </row>
    <row r="583" spans="1:1" s="2" customFormat="1" ht="15" hidden="1" outlineLevel="1">
      <c r="A583"/>
    </row>
    <row r="584" spans="2:3" s="2" customFormat="1" ht="15.75" hidden="1" outlineLevel="1">
      <c r="B584" s="3" t="s">
        <v>547</v>
      </c>
      <c r="C584" s="14" t="s">
        <v>418</v>
      </c>
    </row>
    <row r="585" spans="2:3" s="2" customFormat="1" ht="15" hidden="1" outlineLevel="1">
      <c r="B585" s="5">
        <v>-1</v>
      </c>
      <c r="C585" s="15" t="s">
        <v>2106</v>
      </c>
    </row>
    <row r="586" spans="2:3" s="2" customFormat="1" ht="15" hidden="1" outlineLevel="1">
      <c r="B586" s="2">
        <v>0</v>
      </c>
      <c r="C586" s="13" t="s">
        <v>2120</v>
      </c>
    </row>
    <row r="587" spans="2:3" s="2" customFormat="1" ht="15" hidden="1" outlineLevel="1">
      <c r="B587" s="2">
        <v>1</v>
      </c>
      <c r="C587" s="13" t="s">
        <v>2121</v>
      </c>
    </row>
    <row r="588" spans="2:3" s="2" customFormat="1" ht="15" hidden="1" outlineLevel="1">
      <c r="B588" s="2">
        <v>2</v>
      </c>
      <c r="C588" s="13" t="s">
        <v>2122</v>
      </c>
    </row>
    <row r="589" spans="2:3" s="2" customFormat="1" ht="15" hidden="1" outlineLevel="1">
      <c r="B589" s="2">
        <v>3</v>
      </c>
      <c r="C589" s="13" t="s">
        <v>2123</v>
      </c>
    </row>
    <row r="590" spans="2:3" s="2" customFormat="1" ht="15" hidden="1" outlineLevel="1">
      <c r="B590" s="2">
        <v>4</v>
      </c>
      <c r="C590" s="13" t="s">
        <v>2124</v>
      </c>
    </row>
    <row r="591" spans="2:3" s="2" customFormat="1" ht="15" hidden="1" outlineLevel="1">
      <c r="B591" s="2">
        <v>5</v>
      </c>
      <c r="C591" s="13" t="s">
        <v>2125</v>
      </c>
    </row>
    <row r="592" spans="2:3" s="2" customFormat="1" ht="15" hidden="1" outlineLevel="1">
      <c r="B592" s="2">
        <v>6</v>
      </c>
      <c r="C592" s="13" t="s">
        <v>2126</v>
      </c>
    </row>
    <row r="593" spans="2:3" s="2" customFormat="1" ht="15" hidden="1" outlineLevel="1">
      <c r="B593" s="2">
        <v>7</v>
      </c>
      <c r="C593" s="13" t="s">
        <v>2127</v>
      </c>
    </row>
    <row r="594" spans="2:3" s="2" customFormat="1" ht="15" hidden="1" outlineLevel="1">
      <c r="B594" s="2">
        <v>8</v>
      </c>
      <c r="C594" s="13" t="s">
        <v>2128</v>
      </c>
    </row>
    <row r="595" spans="2:3" s="2" customFormat="1" ht="15" hidden="1" outlineLevel="1">
      <c r="B595" s="2">
        <v>9</v>
      </c>
      <c r="C595" s="13" t="s">
        <v>2129</v>
      </c>
    </row>
    <row r="596" spans="2:3" s="2" customFormat="1" ht="15" hidden="1" outlineLevel="1">
      <c r="B596" s="2">
        <v>10</v>
      </c>
      <c r="C596" s="13" t="s">
        <v>2130</v>
      </c>
    </row>
    <row r="597" spans="2:3" s="2" customFormat="1" ht="15" hidden="1" outlineLevel="1">
      <c r="B597" s="2">
        <v>11</v>
      </c>
      <c r="C597" s="13" t="s">
        <v>2131</v>
      </c>
    </row>
    <row r="598" spans="1:1" s="2" customFormat="1" ht="15" hidden="1" outlineLevel="1">
      <c r="A598"/>
    </row>
    <row r="599" s="4" customFormat="1" ht="15" collapsed="1"/>
    <row r="600" s="2" customFormat="1" ht="15"/>
    <row r="601" spans="2:3" s="2" customFormat="1" ht="15.75">
      <c r="B601" s="3" t="s">
        <v>1336</v>
      </c>
      <c r="C601" s="2" t="s">
        <v>113</v>
      </c>
    </row>
    <row r="602" spans="1:1" s="2" customFormat="1" ht="15" hidden="1" outlineLevel="1">
      <c r="A602"/>
    </row>
    <row r="603" spans="1:1" s="2" customFormat="1" ht="15" hidden="1" outlineLevel="1">
      <c r="A603"/>
    </row>
    <row r="604" spans="2:2" s="2" customFormat="1" ht="15.75" hidden="1" outlineLevel="1">
      <c r="B604" s="3" t="s">
        <v>536</v>
      </c>
    </row>
    <row r="605" spans="2:2" s="2" customFormat="1" ht="15" hidden="1" outlineLevel="1">
      <c r="B605" s="2" t="s">
        <v>284</v>
      </c>
    </row>
    <row r="606" spans="1:1" s="2" customFormat="1" ht="15" hidden="1" outlineLevel="1">
      <c r="A606"/>
    </row>
    <row r="607" spans="2:3" s="2" customFormat="1" ht="15.75" hidden="1" outlineLevel="1">
      <c r="B607" s="3" t="s">
        <v>547</v>
      </c>
      <c r="C607" s="14" t="s">
        <v>418</v>
      </c>
    </row>
    <row r="608" spans="2:3" s="2" customFormat="1" ht="15" hidden="1" outlineLevel="1">
      <c r="B608" s="5">
        <v>0</v>
      </c>
      <c r="C608" s="15" t="s">
        <v>1379</v>
      </c>
    </row>
    <row r="609" spans="2:3" s="2" customFormat="1" ht="15" hidden="1" outlineLevel="1">
      <c r="B609" s="2">
        <v>1</v>
      </c>
      <c r="C609" s="13" t="s">
        <v>1591</v>
      </c>
    </row>
    <row r="610" spans="2:3" s="2" customFormat="1" ht="15" hidden="1" outlineLevel="1">
      <c r="B610" s="2">
        <v>2</v>
      </c>
      <c r="C610" s="13" t="s">
        <v>1592</v>
      </c>
    </row>
    <row r="611" spans="2:3" s="2" customFormat="1" ht="15" hidden="1" outlineLevel="1">
      <c r="B611" s="2">
        <v>3</v>
      </c>
      <c r="C611" s="13" t="s">
        <v>1593</v>
      </c>
    </row>
    <row r="612" spans="2:3" s="2" customFormat="1" ht="15" hidden="1" outlineLevel="1">
      <c r="B612" s="2">
        <v>4</v>
      </c>
      <c r="C612" s="13" t="s">
        <v>1594</v>
      </c>
    </row>
    <row r="613" spans="1:1" s="2" customFormat="1" ht="15" hidden="1" outlineLevel="1">
      <c r="A613"/>
    </row>
    <row r="614" s="4" customFormat="1" ht="15" collapsed="1"/>
    <row r="615" s="2" customFormat="1" ht="15"/>
    <row r="616" spans="2:3" s="2" customFormat="1" ht="15.75">
      <c r="B616" s="3" t="s">
        <v>1336</v>
      </c>
      <c r="C616" s="2" t="s">
        <v>114</v>
      </c>
    </row>
    <row r="617" spans="1:1" s="2" customFormat="1" ht="15" hidden="1" outlineLevel="1">
      <c r="A617"/>
    </row>
    <row r="618" spans="1:1" s="2" customFormat="1" ht="15" hidden="1" outlineLevel="1">
      <c r="A618"/>
    </row>
    <row r="619" spans="2:2" s="2" customFormat="1" ht="15.75" hidden="1" outlineLevel="1">
      <c r="B619" s="3" t="s">
        <v>536</v>
      </c>
    </row>
    <row r="620" spans="2:2" s="2" customFormat="1" ht="15" hidden="1" outlineLevel="1">
      <c r="B620" s="2" t="s">
        <v>285</v>
      </c>
    </row>
    <row r="621" spans="1:1" s="2" customFormat="1" ht="15" hidden="1" outlineLevel="1">
      <c r="A621"/>
    </row>
    <row r="622" spans="2:3" s="2" customFormat="1" ht="15.75" hidden="1" outlineLevel="1">
      <c r="B622" s="3" t="s">
        <v>547</v>
      </c>
      <c r="C622" s="14" t="s">
        <v>418</v>
      </c>
    </row>
    <row r="623" spans="2:3" s="2" customFormat="1" ht="15" hidden="1" outlineLevel="1">
      <c r="B623" s="5">
        <v>-1</v>
      </c>
      <c r="C623" s="15" t="s">
        <v>1337</v>
      </c>
    </row>
    <row r="624" spans="2:3" s="2" customFormat="1" ht="15" hidden="1" outlineLevel="1">
      <c r="B624" s="2">
        <v>0</v>
      </c>
      <c r="C624" s="13" t="s">
        <v>323</v>
      </c>
    </row>
    <row r="625" spans="2:3" s="2" customFormat="1" ht="15" hidden="1" outlineLevel="1">
      <c r="B625" s="2">
        <v>1</v>
      </c>
      <c r="C625" s="13" t="s">
        <v>316</v>
      </c>
    </row>
    <row r="626" spans="2:3" s="2" customFormat="1" ht="15" hidden="1" outlineLevel="1">
      <c r="B626" s="2">
        <v>2</v>
      </c>
      <c r="C626" s="13" t="s">
        <v>1355</v>
      </c>
    </row>
    <row r="627" spans="1:1" s="2" customFormat="1" ht="15" hidden="1" outlineLevel="1">
      <c r="A627"/>
    </row>
    <row r="628" s="4" customFormat="1" ht="15" collapsed="1"/>
    <row r="629" s="2" customFormat="1" ht="15"/>
    <row r="630" spans="2:3" s="2" customFormat="1" ht="15.75">
      <c r="B630" s="3" t="s">
        <v>1336</v>
      </c>
      <c r="C630" s="2" t="s">
        <v>115</v>
      </c>
    </row>
    <row r="631" spans="1:1" s="2" customFormat="1" ht="15" hidden="1" outlineLevel="1">
      <c r="A631"/>
    </row>
    <row r="632" spans="1:1" s="2" customFormat="1" ht="15" hidden="1" outlineLevel="1">
      <c r="A632"/>
    </row>
    <row r="633" spans="2:2" s="2" customFormat="1" ht="15.75" hidden="1" outlineLevel="1">
      <c r="B633" s="3" t="s">
        <v>536</v>
      </c>
    </row>
    <row r="634" spans="2:2" s="2" customFormat="1" ht="15" hidden="1" outlineLevel="1">
      <c r="B634" s="2" t="s">
        <v>286</v>
      </c>
    </row>
    <row r="635" spans="1:1" s="2" customFormat="1" ht="15" hidden="1" outlineLevel="1">
      <c r="A635"/>
    </row>
    <row r="636" spans="2:3" s="2" customFormat="1" ht="15.75" hidden="1" outlineLevel="1">
      <c r="B636" s="3" t="s">
        <v>547</v>
      </c>
      <c r="C636" s="14" t="s">
        <v>418</v>
      </c>
    </row>
    <row r="637" spans="2:3" s="2" customFormat="1" ht="15" hidden="1" outlineLevel="1">
      <c r="B637" s="5">
        <v>4</v>
      </c>
      <c r="C637" s="15" t="s">
        <v>1595</v>
      </c>
    </row>
    <row r="638" spans="2:3" s="2" customFormat="1" ht="15" hidden="1" outlineLevel="1">
      <c r="B638" s="2">
        <v>8</v>
      </c>
      <c r="C638" s="13" t="s">
        <v>1597</v>
      </c>
    </row>
    <row r="639" spans="2:3" s="2" customFormat="1" ht="15" hidden="1" outlineLevel="1">
      <c r="B639" s="2">
        <v>10</v>
      </c>
      <c r="C639" s="13" t="s">
        <v>1603</v>
      </c>
    </row>
    <row r="640" spans="2:3" s="2" customFormat="1" ht="15" hidden="1" outlineLevel="1">
      <c r="B640" s="2">
        <v>12</v>
      </c>
      <c r="C640" s="13" t="s">
        <v>1598</v>
      </c>
    </row>
    <row r="641" spans="2:3" s="2" customFormat="1" ht="15" hidden="1" outlineLevel="1">
      <c r="B641" s="2">
        <v>16</v>
      </c>
      <c r="C641" s="13" t="s">
        <v>1599</v>
      </c>
    </row>
    <row r="642" spans="2:3" s="2" customFormat="1" ht="15" hidden="1" outlineLevel="1">
      <c r="B642" s="2">
        <v>20</v>
      </c>
      <c r="C642" s="13" t="s">
        <v>1600</v>
      </c>
    </row>
    <row r="643" spans="2:3" s="2" customFormat="1" ht="15" hidden="1" outlineLevel="1">
      <c r="B643" s="2">
        <v>24</v>
      </c>
      <c r="C643" s="13" t="s">
        <v>1601</v>
      </c>
    </row>
    <row r="644" spans="2:3" s="2" customFormat="1" ht="15" hidden="1" outlineLevel="1">
      <c r="B644" s="2">
        <v>28</v>
      </c>
      <c r="C644" s="13" t="s">
        <v>1604</v>
      </c>
    </row>
    <row r="645" spans="2:3" s="2" customFormat="1" ht="15" hidden="1" outlineLevel="1">
      <c r="B645" s="2">
        <v>31</v>
      </c>
      <c r="C645" s="13" t="s">
        <v>1610</v>
      </c>
    </row>
    <row r="646" spans="2:3" s="2" customFormat="1" ht="15" hidden="1" outlineLevel="1">
      <c r="B646" s="2">
        <v>32</v>
      </c>
      <c r="C646" s="13" t="s">
        <v>1605</v>
      </c>
    </row>
    <row r="647" spans="2:3" s="2" customFormat="1" ht="15" hidden="1" outlineLevel="1">
      <c r="B647" s="2">
        <v>36</v>
      </c>
      <c r="C647" s="13" t="s">
        <v>1608</v>
      </c>
    </row>
    <row r="648" spans="2:3" s="2" customFormat="1" ht="15" hidden="1" outlineLevel="1">
      <c r="B648" s="2">
        <v>40</v>
      </c>
      <c r="C648" s="13" t="s">
        <v>1609</v>
      </c>
    </row>
    <row r="649" spans="2:3" s="2" customFormat="1" ht="15" hidden="1" outlineLevel="1">
      <c r="B649" s="2">
        <v>44</v>
      </c>
      <c r="C649" s="13" t="s">
        <v>1611</v>
      </c>
    </row>
    <row r="650" spans="2:3" s="2" customFormat="1" ht="15" hidden="1" outlineLevel="1">
      <c r="B650" s="2">
        <v>48</v>
      </c>
      <c r="C650" s="13" t="s">
        <v>1612</v>
      </c>
    </row>
    <row r="651" spans="2:3" s="2" customFormat="1" ht="15" hidden="1" outlineLevel="1">
      <c r="B651" s="2">
        <v>50</v>
      </c>
      <c r="C651" s="13" t="s">
        <v>1613</v>
      </c>
    </row>
    <row r="652" spans="2:3" s="2" customFormat="1" ht="15" hidden="1" outlineLevel="1">
      <c r="B652" s="2">
        <v>51</v>
      </c>
      <c r="C652" s="13" t="s">
        <v>1606</v>
      </c>
    </row>
    <row r="653" spans="2:3" s="2" customFormat="1" ht="15" hidden="1" outlineLevel="1">
      <c r="B653" s="2">
        <v>52</v>
      </c>
      <c r="C653" s="13" t="s">
        <v>1614</v>
      </c>
    </row>
    <row r="654" spans="2:3" s="2" customFormat="1" ht="15" hidden="1" outlineLevel="1">
      <c r="B654" s="2">
        <v>56</v>
      </c>
      <c r="C654" s="13" t="s">
        <v>1616</v>
      </c>
    </row>
    <row r="655" spans="2:3" s="2" customFormat="1" ht="15" hidden="1" outlineLevel="1">
      <c r="B655" s="2">
        <v>60</v>
      </c>
      <c r="C655" s="13" t="s">
        <v>1619</v>
      </c>
    </row>
    <row r="656" spans="2:3" s="2" customFormat="1" ht="15" hidden="1" outlineLevel="1">
      <c r="B656" s="2">
        <v>64</v>
      </c>
      <c r="C656" s="13" t="s">
        <v>1620</v>
      </c>
    </row>
    <row r="657" spans="2:3" s="2" customFormat="1" ht="15" hidden="1" outlineLevel="1">
      <c r="B657" s="2">
        <v>68</v>
      </c>
      <c r="C657" s="13" t="s">
        <v>1621</v>
      </c>
    </row>
    <row r="658" spans="2:3" s="2" customFormat="1" ht="15" hidden="1" outlineLevel="1">
      <c r="B658" s="2">
        <v>70</v>
      </c>
      <c r="C658" s="13" t="s">
        <v>1623</v>
      </c>
    </row>
    <row r="659" spans="2:3" s="2" customFormat="1" ht="15" hidden="1" outlineLevel="1">
      <c r="B659" s="2">
        <v>72</v>
      </c>
      <c r="C659" s="13" t="s">
        <v>1624</v>
      </c>
    </row>
    <row r="660" spans="2:3" s="2" customFormat="1" ht="15" hidden="1" outlineLevel="1">
      <c r="B660" s="2">
        <v>74</v>
      </c>
      <c r="C660" s="13" t="s">
        <v>1625</v>
      </c>
    </row>
    <row r="661" spans="2:3" s="2" customFormat="1" ht="15" hidden="1" outlineLevel="1">
      <c r="B661" s="2">
        <v>76</v>
      </c>
      <c r="C661" s="13" t="s">
        <v>1626</v>
      </c>
    </row>
    <row r="662" spans="2:3" s="2" customFormat="1" ht="15" hidden="1" outlineLevel="1">
      <c r="B662" s="2">
        <v>84</v>
      </c>
      <c r="C662" s="13" t="s">
        <v>1617</v>
      </c>
    </row>
    <row r="663" spans="2:3" s="2" customFormat="1" ht="15" hidden="1" outlineLevel="1">
      <c r="B663" s="2">
        <v>86</v>
      </c>
      <c r="C663" s="13" t="s">
        <v>1627</v>
      </c>
    </row>
    <row r="664" spans="2:3" s="2" customFormat="1" ht="15" hidden="1" outlineLevel="1">
      <c r="B664" s="2">
        <v>90</v>
      </c>
      <c r="C664" s="13" t="s">
        <v>1796</v>
      </c>
    </row>
    <row r="665" spans="2:3" s="2" customFormat="1" ht="15" hidden="1" outlineLevel="1">
      <c r="B665" s="2">
        <v>92</v>
      </c>
      <c r="C665" s="13" t="s">
        <v>1837</v>
      </c>
    </row>
    <row r="666" spans="2:3" s="2" customFormat="1" ht="15" hidden="1" outlineLevel="1">
      <c r="B666" s="2">
        <v>96</v>
      </c>
      <c r="C666" s="13" t="s">
        <v>1628</v>
      </c>
    </row>
    <row r="667" spans="2:3" s="2" customFormat="1" ht="15" hidden="1" outlineLevel="1">
      <c r="B667" s="2">
        <v>100</v>
      </c>
      <c r="C667" s="13" t="s">
        <v>1629</v>
      </c>
    </row>
    <row r="668" spans="2:3" s="2" customFormat="1" ht="15" hidden="1" outlineLevel="1">
      <c r="B668" s="2">
        <v>104</v>
      </c>
      <c r="C668" s="13" t="s">
        <v>1747</v>
      </c>
    </row>
    <row r="669" spans="2:3" s="2" customFormat="1" ht="15" hidden="1" outlineLevel="1">
      <c r="B669" s="2">
        <v>108</v>
      </c>
      <c r="C669" s="13" t="s">
        <v>1631</v>
      </c>
    </row>
    <row r="670" spans="2:3" s="2" customFormat="1" ht="15" hidden="1" outlineLevel="1">
      <c r="B670" s="2">
        <v>112</v>
      </c>
      <c r="C670" s="13" t="s">
        <v>1615</v>
      </c>
    </row>
    <row r="671" spans="2:3" s="2" customFormat="1" ht="15" hidden="1" outlineLevel="1">
      <c r="B671" s="2">
        <v>116</v>
      </c>
      <c r="C671" s="13" t="s">
        <v>1632</v>
      </c>
    </row>
    <row r="672" spans="2:3" s="2" customFormat="1" ht="15" hidden="1" outlineLevel="1">
      <c r="B672" s="2">
        <v>120</v>
      </c>
      <c r="C672" s="13" t="s">
        <v>1633</v>
      </c>
    </row>
    <row r="673" spans="2:3" s="2" customFormat="1" ht="15" hidden="1" outlineLevel="1">
      <c r="B673" s="2">
        <v>124</v>
      </c>
      <c r="C673" s="13" t="s">
        <v>1634</v>
      </c>
    </row>
    <row r="674" spans="2:3" s="2" customFormat="1" ht="15" hidden="1" outlineLevel="1">
      <c r="B674" s="2">
        <v>132</v>
      </c>
      <c r="C674" s="13" t="s">
        <v>1635</v>
      </c>
    </row>
    <row r="675" spans="2:3" s="2" customFormat="1" ht="15" hidden="1" outlineLevel="1">
      <c r="B675" s="2">
        <v>136</v>
      </c>
      <c r="C675" s="13" t="s">
        <v>1636</v>
      </c>
    </row>
    <row r="676" spans="2:3" s="2" customFormat="1" ht="15" hidden="1" outlineLevel="1">
      <c r="B676" s="2">
        <v>140</v>
      </c>
      <c r="C676" s="13" t="s">
        <v>1637</v>
      </c>
    </row>
    <row r="677" spans="2:3" s="2" customFormat="1" ht="15" hidden="1" outlineLevel="1">
      <c r="B677" s="2">
        <v>144</v>
      </c>
      <c r="C677" s="13" t="s">
        <v>1802</v>
      </c>
    </row>
    <row r="678" spans="2:3" s="2" customFormat="1" ht="15" hidden="1" outlineLevel="1">
      <c r="B678" s="2">
        <v>148</v>
      </c>
      <c r="C678" s="13" t="s">
        <v>1638</v>
      </c>
    </row>
    <row r="679" spans="2:3" s="2" customFormat="1" ht="15" hidden="1" outlineLevel="1">
      <c r="B679" s="2">
        <v>152</v>
      </c>
      <c r="C679" s="13" t="s">
        <v>1639</v>
      </c>
    </row>
    <row r="680" spans="2:3" s="2" customFormat="1" ht="15" hidden="1" outlineLevel="1">
      <c r="B680" s="2">
        <v>156</v>
      </c>
      <c r="C680" s="13" t="s">
        <v>1640</v>
      </c>
    </row>
    <row r="681" spans="2:3" s="2" customFormat="1" ht="15" hidden="1" outlineLevel="1">
      <c r="B681" s="2">
        <v>158</v>
      </c>
      <c r="C681" s="13" t="s">
        <v>1812</v>
      </c>
    </row>
    <row r="682" spans="2:3" s="2" customFormat="1" ht="15" hidden="1" outlineLevel="1">
      <c r="B682" s="2">
        <v>162</v>
      </c>
      <c r="C682" s="13" t="s">
        <v>1641</v>
      </c>
    </row>
    <row r="683" spans="2:3" s="2" customFormat="1" ht="15" hidden="1" outlineLevel="1">
      <c r="B683" s="2">
        <v>166</v>
      </c>
      <c r="C683" s="13" t="s">
        <v>1642</v>
      </c>
    </row>
    <row r="684" spans="2:3" s="2" customFormat="1" ht="15" hidden="1" outlineLevel="1">
      <c r="B684" s="2">
        <v>170</v>
      </c>
      <c r="C684" s="13" t="s">
        <v>1643</v>
      </c>
    </row>
    <row r="685" spans="2:3" s="2" customFormat="1" ht="15" hidden="1" outlineLevel="1">
      <c r="B685" s="2">
        <v>174</v>
      </c>
      <c r="C685" s="13" t="s">
        <v>1644</v>
      </c>
    </row>
    <row r="686" spans="2:3" s="2" customFormat="1" ht="15" hidden="1" outlineLevel="1">
      <c r="B686" s="2">
        <v>175</v>
      </c>
      <c r="C686" s="13" t="s">
        <v>1737</v>
      </c>
    </row>
    <row r="687" spans="2:3" s="2" customFormat="1" ht="15" hidden="1" outlineLevel="1">
      <c r="B687" s="2">
        <v>178</v>
      </c>
      <c r="C687" s="13" t="s">
        <v>1645</v>
      </c>
    </row>
    <row r="688" spans="2:3" s="2" customFormat="1" ht="15" hidden="1" outlineLevel="1">
      <c r="B688" s="2">
        <v>180</v>
      </c>
      <c r="C688" s="13" t="s">
        <v>1646</v>
      </c>
    </row>
    <row r="689" spans="2:3" s="2" customFormat="1" ht="15" hidden="1" outlineLevel="1">
      <c r="B689" s="2">
        <v>184</v>
      </c>
      <c r="C689" s="13" t="s">
        <v>1647</v>
      </c>
    </row>
    <row r="690" spans="2:3" s="2" customFormat="1" ht="15" hidden="1" outlineLevel="1">
      <c r="B690" s="2">
        <v>188</v>
      </c>
      <c r="C690" s="13" t="s">
        <v>1648</v>
      </c>
    </row>
    <row r="691" spans="2:3" s="2" customFormat="1" ht="15" hidden="1" outlineLevel="1">
      <c r="B691" s="2">
        <v>191</v>
      </c>
      <c r="C691" s="13" t="s">
        <v>1650</v>
      </c>
    </row>
    <row r="692" spans="2:3" s="2" customFormat="1" ht="15" hidden="1" outlineLevel="1">
      <c r="B692" s="2">
        <v>192</v>
      </c>
      <c r="C692" s="13" t="s">
        <v>1651</v>
      </c>
    </row>
    <row r="693" spans="2:3" s="2" customFormat="1" ht="15" hidden="1" outlineLevel="1">
      <c r="B693" s="2">
        <v>196</v>
      </c>
      <c r="C693" s="13" t="s">
        <v>1653</v>
      </c>
    </row>
    <row r="694" spans="2:3" s="2" customFormat="1" ht="15" hidden="1" outlineLevel="1">
      <c r="B694" s="2">
        <v>203</v>
      </c>
      <c r="C694" s="13" t="s">
        <v>1654</v>
      </c>
    </row>
    <row r="695" spans="2:3" s="2" customFormat="1" ht="15" hidden="1" outlineLevel="1">
      <c r="B695" s="2">
        <v>204</v>
      </c>
      <c r="C695" s="13" t="s">
        <v>1618</v>
      </c>
    </row>
    <row r="696" spans="2:3" s="2" customFormat="1" ht="15" hidden="1" outlineLevel="1">
      <c r="B696" s="2">
        <v>208</v>
      </c>
      <c r="C696" s="13" t="s">
        <v>1655</v>
      </c>
    </row>
    <row r="697" spans="2:3" s="2" customFormat="1" ht="15" hidden="1" outlineLevel="1">
      <c r="B697" s="2">
        <v>212</v>
      </c>
      <c r="C697" s="13" t="s">
        <v>1657</v>
      </c>
    </row>
    <row r="698" spans="2:3" s="2" customFormat="1" ht="15" hidden="1" outlineLevel="1">
      <c r="B698" s="2">
        <v>214</v>
      </c>
      <c r="C698" s="13" t="s">
        <v>1658</v>
      </c>
    </row>
    <row r="699" spans="2:3" s="2" customFormat="1" ht="15" hidden="1" outlineLevel="1">
      <c r="B699" s="2">
        <v>218</v>
      </c>
      <c r="C699" s="13" t="s">
        <v>1659</v>
      </c>
    </row>
    <row r="700" spans="2:3" s="2" customFormat="1" ht="15" hidden="1" outlineLevel="1">
      <c r="B700" s="2">
        <v>222</v>
      </c>
      <c r="C700" s="13" t="s">
        <v>1661</v>
      </c>
    </row>
    <row r="701" spans="2:3" s="2" customFormat="1" ht="15" hidden="1" outlineLevel="1">
      <c r="B701" s="2">
        <v>226</v>
      </c>
      <c r="C701" s="13" t="s">
        <v>1662</v>
      </c>
    </row>
    <row r="702" spans="2:3" s="2" customFormat="1" ht="15" hidden="1" outlineLevel="1">
      <c r="B702" s="2">
        <v>231</v>
      </c>
      <c r="C702" s="13" t="s">
        <v>1665</v>
      </c>
    </row>
    <row r="703" spans="2:3" s="2" customFormat="1" ht="15" hidden="1" outlineLevel="1">
      <c r="B703" s="2">
        <v>232</v>
      </c>
      <c r="C703" s="13" t="s">
        <v>1663</v>
      </c>
    </row>
    <row r="704" spans="2:3" s="2" customFormat="1" ht="15" hidden="1" outlineLevel="1">
      <c r="B704" s="2">
        <v>233</v>
      </c>
      <c r="C704" s="13" t="s">
        <v>1664</v>
      </c>
    </row>
    <row r="705" spans="2:3" s="2" customFormat="1" ht="15" hidden="1" outlineLevel="1">
      <c r="B705" s="2">
        <v>234</v>
      </c>
      <c r="C705" s="13" t="s">
        <v>1667</v>
      </c>
    </row>
    <row r="706" spans="2:3" s="2" customFormat="1" ht="15" hidden="1" outlineLevel="1">
      <c r="B706" s="2">
        <v>238</v>
      </c>
      <c r="C706" s="13" t="s">
        <v>1666</v>
      </c>
    </row>
    <row r="707" spans="2:3" s="2" customFormat="1" ht="15" hidden="1" outlineLevel="1">
      <c r="B707" s="2">
        <v>239</v>
      </c>
      <c r="C707" s="13" t="s">
        <v>1799</v>
      </c>
    </row>
    <row r="708" spans="2:3" s="2" customFormat="1" ht="15" hidden="1" outlineLevel="1">
      <c r="B708" s="2">
        <v>242</v>
      </c>
      <c r="C708" s="13" t="s">
        <v>1668</v>
      </c>
    </row>
    <row r="709" spans="2:3" s="2" customFormat="1" ht="15" hidden="1" outlineLevel="1">
      <c r="B709" s="2">
        <v>246</v>
      </c>
      <c r="C709" s="13" t="s">
        <v>1669</v>
      </c>
    </row>
    <row r="710" spans="2:3" s="2" customFormat="1" ht="15" hidden="1" outlineLevel="1">
      <c r="B710" s="2">
        <v>248</v>
      </c>
      <c r="C710" s="13" t="s">
        <v>1596</v>
      </c>
    </row>
    <row r="711" spans="2:3" s="2" customFormat="1" ht="15" hidden="1" outlineLevel="1">
      <c r="B711" s="2">
        <v>250</v>
      </c>
      <c r="C711" s="13" t="s">
        <v>1670</v>
      </c>
    </row>
    <row r="712" spans="2:3" s="2" customFormat="1" ht="15" hidden="1" outlineLevel="1">
      <c r="B712" s="2">
        <v>254</v>
      </c>
      <c r="C712" s="13" t="s">
        <v>1671</v>
      </c>
    </row>
    <row r="713" spans="2:3" s="2" customFormat="1" ht="15" hidden="1" outlineLevel="1">
      <c r="B713" s="2">
        <v>258</v>
      </c>
      <c r="C713" s="13" t="s">
        <v>1672</v>
      </c>
    </row>
    <row r="714" spans="2:3" s="2" customFormat="1" ht="15" hidden="1" outlineLevel="1">
      <c r="B714" s="2">
        <v>260</v>
      </c>
      <c r="C714" s="13" t="s">
        <v>1673</v>
      </c>
    </row>
    <row r="715" spans="2:3" s="2" customFormat="1" ht="15" hidden="1" outlineLevel="1">
      <c r="B715" s="2">
        <v>262</v>
      </c>
      <c r="C715" s="13" t="s">
        <v>1656</v>
      </c>
    </row>
    <row r="716" spans="2:3" s="2" customFormat="1" ht="15" hidden="1" outlineLevel="1">
      <c r="B716" s="2">
        <v>266</v>
      </c>
      <c r="C716" s="13" t="s">
        <v>1674</v>
      </c>
    </row>
    <row r="717" spans="2:3" s="2" customFormat="1" ht="15" hidden="1" outlineLevel="1">
      <c r="B717" s="2">
        <v>268</v>
      </c>
      <c r="C717" s="13" t="s">
        <v>1676</v>
      </c>
    </row>
    <row r="718" spans="2:3" s="2" customFormat="1" ht="15" hidden="1" outlineLevel="1">
      <c r="B718" s="2">
        <v>270</v>
      </c>
      <c r="C718" s="13" t="s">
        <v>1675</v>
      </c>
    </row>
    <row r="719" spans="2:3" s="2" customFormat="1" ht="15" hidden="1" outlineLevel="1">
      <c r="B719" s="2">
        <v>275</v>
      </c>
      <c r="C719" s="13" t="s">
        <v>1764</v>
      </c>
    </row>
    <row r="720" spans="2:3" s="2" customFormat="1" ht="15" hidden="1" outlineLevel="1">
      <c r="B720" s="2">
        <v>276</v>
      </c>
      <c r="C720" s="13" t="s">
        <v>1677</v>
      </c>
    </row>
    <row r="721" spans="2:3" s="2" customFormat="1" ht="15" hidden="1" outlineLevel="1">
      <c r="B721" s="2">
        <v>288</v>
      </c>
      <c r="C721" s="13" t="s">
        <v>1678</v>
      </c>
    </row>
    <row r="722" spans="2:3" s="2" customFormat="1" ht="15" hidden="1" outlineLevel="1">
      <c r="B722" s="2">
        <v>292</v>
      </c>
      <c r="C722" s="13" t="s">
        <v>1679</v>
      </c>
    </row>
    <row r="723" spans="2:3" s="2" customFormat="1" ht="15" hidden="1" outlineLevel="1">
      <c r="B723" s="2">
        <v>296</v>
      </c>
      <c r="C723" s="13" t="s">
        <v>1710</v>
      </c>
    </row>
    <row r="724" spans="2:3" s="2" customFormat="1" ht="15" hidden="1" outlineLevel="1">
      <c r="B724" s="2">
        <v>300</v>
      </c>
      <c r="C724" s="13" t="s">
        <v>1680</v>
      </c>
    </row>
    <row r="725" spans="2:3" s="2" customFormat="1" ht="15" hidden="1" outlineLevel="1">
      <c r="B725" s="2">
        <v>304</v>
      </c>
      <c r="C725" s="13" t="s">
        <v>1681</v>
      </c>
    </row>
    <row r="726" spans="2:3" s="2" customFormat="1" ht="15" hidden="1" outlineLevel="1">
      <c r="B726" s="2">
        <v>308</v>
      </c>
      <c r="C726" s="13" t="s">
        <v>1682</v>
      </c>
    </row>
    <row r="727" spans="2:3" s="2" customFormat="1" ht="15" hidden="1" outlineLevel="1">
      <c r="B727" s="2">
        <v>312</v>
      </c>
      <c r="C727" s="13" t="s">
        <v>1683</v>
      </c>
    </row>
    <row r="728" spans="2:3" s="2" customFormat="1" ht="15" hidden="1" outlineLevel="1">
      <c r="B728" s="2">
        <v>316</v>
      </c>
      <c r="C728" s="13" t="s">
        <v>1684</v>
      </c>
    </row>
    <row r="729" spans="2:3" s="2" customFormat="1" ht="15" hidden="1" outlineLevel="1">
      <c r="B729" s="2">
        <v>320</v>
      </c>
      <c r="C729" s="13" t="s">
        <v>1685</v>
      </c>
    </row>
    <row r="730" spans="2:3" s="2" customFormat="1" ht="15" hidden="1" outlineLevel="1">
      <c r="B730" s="2">
        <v>324</v>
      </c>
      <c r="C730" s="13" t="s">
        <v>1687</v>
      </c>
    </row>
    <row r="731" spans="2:3" s="2" customFormat="1" ht="15" hidden="1" outlineLevel="1">
      <c r="B731" s="2">
        <v>328</v>
      </c>
      <c r="C731" s="13" t="s">
        <v>1689</v>
      </c>
    </row>
    <row r="732" spans="2:3" s="2" customFormat="1" ht="15" hidden="1" outlineLevel="1">
      <c r="B732" s="2">
        <v>332</v>
      </c>
      <c r="C732" s="13" t="s">
        <v>1690</v>
      </c>
    </row>
    <row r="733" spans="2:3" s="2" customFormat="1" ht="15" hidden="1" outlineLevel="1">
      <c r="B733" s="2">
        <v>334</v>
      </c>
      <c r="C733" s="13" t="s">
        <v>1691</v>
      </c>
    </row>
    <row r="734" spans="2:3" s="2" customFormat="1" ht="15" hidden="1" outlineLevel="1">
      <c r="B734" s="2">
        <v>336</v>
      </c>
      <c r="C734" s="13" t="s">
        <v>1692</v>
      </c>
    </row>
    <row r="735" spans="2:3" s="2" customFormat="1" ht="15" hidden="1" outlineLevel="1">
      <c r="B735" s="2">
        <v>340</v>
      </c>
      <c r="C735" s="13" t="s">
        <v>1693</v>
      </c>
    </row>
    <row r="736" spans="2:3" s="2" customFormat="1" ht="15" hidden="1" outlineLevel="1">
      <c r="B736" s="2">
        <v>344</v>
      </c>
      <c r="C736" s="13" t="s">
        <v>1694</v>
      </c>
    </row>
    <row r="737" spans="2:3" s="2" customFormat="1" ht="15" hidden="1" outlineLevel="1">
      <c r="B737" s="2">
        <v>348</v>
      </c>
      <c r="C737" s="13" t="s">
        <v>1695</v>
      </c>
    </row>
    <row r="738" spans="2:3" s="2" customFormat="1" ht="15" hidden="1" outlineLevel="1">
      <c r="B738" s="2">
        <v>352</v>
      </c>
      <c r="C738" s="13" t="s">
        <v>1696</v>
      </c>
    </row>
    <row r="739" spans="2:3" s="2" customFormat="1" ht="15" hidden="1" outlineLevel="1">
      <c r="B739" s="2">
        <v>356</v>
      </c>
      <c r="C739" s="13" t="s">
        <v>1697</v>
      </c>
    </row>
    <row r="740" spans="2:3" s="2" customFormat="1" ht="15" hidden="1" outlineLevel="1">
      <c r="B740" s="2">
        <v>360</v>
      </c>
      <c r="C740" s="13" t="s">
        <v>1698</v>
      </c>
    </row>
    <row r="741" spans="2:3" s="2" customFormat="1" ht="15" hidden="1" outlineLevel="1">
      <c r="B741" s="2">
        <v>364</v>
      </c>
      <c r="C741" s="13" t="s">
        <v>1699</v>
      </c>
    </row>
    <row r="742" spans="2:3" s="2" customFormat="1" ht="15" hidden="1" outlineLevel="1">
      <c r="B742" s="2">
        <v>368</v>
      </c>
      <c r="C742" s="13" t="s">
        <v>1700</v>
      </c>
    </row>
    <row r="743" spans="2:3" s="2" customFormat="1" ht="15" hidden="1" outlineLevel="1">
      <c r="B743" s="2">
        <v>372</v>
      </c>
      <c r="C743" s="13" t="s">
        <v>1701</v>
      </c>
    </row>
    <row r="744" spans="2:3" s="2" customFormat="1" ht="15" hidden="1" outlineLevel="1">
      <c r="B744" s="2">
        <v>376</v>
      </c>
      <c r="C744" s="13" t="s">
        <v>1702</v>
      </c>
    </row>
    <row r="745" spans="2:3" s="2" customFormat="1" ht="15" hidden="1" outlineLevel="1">
      <c r="B745" s="2">
        <v>380</v>
      </c>
      <c r="C745" s="13" t="s">
        <v>1703</v>
      </c>
    </row>
    <row r="746" spans="2:3" s="2" customFormat="1" ht="15" hidden="1" outlineLevel="1">
      <c r="B746" s="2">
        <v>384</v>
      </c>
      <c r="C746" s="13" t="s">
        <v>1649</v>
      </c>
    </row>
    <row r="747" spans="2:3" s="2" customFormat="1" ht="15" hidden="1" outlineLevel="1">
      <c r="B747" s="2">
        <v>388</v>
      </c>
      <c r="C747" s="13" t="s">
        <v>1704</v>
      </c>
    </row>
    <row r="748" spans="2:3" s="2" customFormat="1" ht="15" hidden="1" outlineLevel="1">
      <c r="B748" s="2">
        <v>392</v>
      </c>
      <c r="C748" s="13" t="s">
        <v>1705</v>
      </c>
    </row>
    <row r="749" spans="2:3" s="2" customFormat="1" ht="15" hidden="1" outlineLevel="1">
      <c r="B749" s="2">
        <v>398</v>
      </c>
      <c r="C749" s="13" t="s">
        <v>1708</v>
      </c>
    </row>
    <row r="750" spans="2:3" s="2" customFormat="1" ht="15" hidden="1" outlineLevel="1">
      <c r="B750" s="2">
        <v>400</v>
      </c>
      <c r="C750" s="13" t="s">
        <v>1707</v>
      </c>
    </row>
    <row r="751" spans="2:3" s="2" customFormat="1" ht="15" hidden="1" outlineLevel="1">
      <c r="B751" s="2">
        <v>404</v>
      </c>
      <c r="C751" s="13" t="s">
        <v>1709</v>
      </c>
    </row>
    <row r="752" spans="2:3" s="2" customFormat="1" ht="15" hidden="1" outlineLevel="1">
      <c r="B752" s="2">
        <v>408</v>
      </c>
      <c r="C752" s="13" t="s">
        <v>1711</v>
      </c>
    </row>
    <row r="753" spans="2:3" s="2" customFormat="1" ht="15" hidden="1" outlineLevel="1">
      <c r="B753" s="2">
        <v>410</v>
      </c>
      <c r="C753" s="13" t="s">
        <v>1712</v>
      </c>
    </row>
    <row r="754" spans="2:3" s="2" customFormat="1" ht="15" hidden="1" outlineLevel="1">
      <c r="B754" s="2">
        <v>414</v>
      </c>
      <c r="C754" s="13" t="s">
        <v>1714</v>
      </c>
    </row>
    <row r="755" spans="2:3" s="2" customFormat="1" ht="15" hidden="1" outlineLevel="1">
      <c r="B755" s="2">
        <v>417</v>
      </c>
      <c r="C755" s="13" t="s">
        <v>1715</v>
      </c>
    </row>
    <row r="756" spans="2:3" s="2" customFormat="1" ht="15" hidden="1" outlineLevel="1">
      <c r="B756" s="2">
        <v>418</v>
      </c>
      <c r="C756" s="13" t="s">
        <v>1716</v>
      </c>
    </row>
    <row r="757" spans="2:3" s="2" customFormat="1" ht="15" hidden="1" outlineLevel="1">
      <c r="B757" s="2">
        <v>422</v>
      </c>
      <c r="C757" s="13" t="s">
        <v>1718</v>
      </c>
    </row>
    <row r="758" spans="2:3" s="2" customFormat="1" ht="15" hidden="1" outlineLevel="1">
      <c r="B758" s="2">
        <v>426</v>
      </c>
      <c r="C758" s="13" t="s">
        <v>1719</v>
      </c>
    </row>
    <row r="759" spans="2:3" s="2" customFormat="1" ht="15" hidden="1" outlineLevel="1">
      <c r="B759" s="2">
        <v>428</v>
      </c>
      <c r="C759" s="13" t="s">
        <v>1717</v>
      </c>
    </row>
    <row r="760" spans="2:3" s="2" customFormat="1" ht="15" hidden="1" outlineLevel="1">
      <c r="B760" s="2">
        <v>430</v>
      </c>
      <c r="C760" s="13" t="s">
        <v>1720</v>
      </c>
    </row>
    <row r="761" spans="2:3" s="2" customFormat="1" ht="15" hidden="1" outlineLevel="1">
      <c r="B761" s="2">
        <v>434</v>
      </c>
      <c r="C761" s="13" t="s">
        <v>1721</v>
      </c>
    </row>
    <row r="762" spans="2:3" s="2" customFormat="1" ht="15" hidden="1" outlineLevel="1">
      <c r="B762" s="2">
        <v>438</v>
      </c>
      <c r="C762" s="13" t="s">
        <v>1722</v>
      </c>
    </row>
    <row r="763" spans="2:3" s="2" customFormat="1" ht="15" hidden="1" outlineLevel="1">
      <c r="B763" s="2">
        <v>440</v>
      </c>
      <c r="C763" s="13" t="s">
        <v>1723</v>
      </c>
    </row>
    <row r="764" spans="2:3" s="2" customFormat="1" ht="15" hidden="1" outlineLevel="1">
      <c r="B764" s="2">
        <v>442</v>
      </c>
      <c r="C764" s="13" t="s">
        <v>1724</v>
      </c>
    </row>
    <row r="765" spans="2:3" s="2" customFormat="1" ht="15" hidden="1" outlineLevel="1">
      <c r="B765" s="2">
        <v>446</v>
      </c>
      <c r="C765" s="13" t="s">
        <v>1725</v>
      </c>
    </row>
    <row r="766" spans="2:3" s="2" customFormat="1" ht="15" hidden="1" outlineLevel="1">
      <c r="B766" s="2">
        <v>450</v>
      </c>
      <c r="C766" s="13" t="s">
        <v>1727</v>
      </c>
    </row>
    <row r="767" spans="2:3" s="2" customFormat="1" ht="15" hidden="1" outlineLevel="1">
      <c r="B767" s="2">
        <v>454</v>
      </c>
      <c r="C767" s="13" t="s">
        <v>1728</v>
      </c>
    </row>
    <row r="768" spans="2:3" s="2" customFormat="1" ht="15" hidden="1" outlineLevel="1">
      <c r="B768" s="2">
        <v>458</v>
      </c>
      <c r="C768" s="13" t="s">
        <v>1729</v>
      </c>
    </row>
    <row r="769" spans="2:3" s="2" customFormat="1" ht="15" hidden="1" outlineLevel="1">
      <c r="B769" s="2">
        <v>462</v>
      </c>
      <c r="C769" s="13" t="s">
        <v>1730</v>
      </c>
    </row>
    <row r="770" spans="2:3" s="2" customFormat="1" ht="15" hidden="1" outlineLevel="1">
      <c r="B770" s="2">
        <v>466</v>
      </c>
      <c r="C770" s="13" t="s">
        <v>1731</v>
      </c>
    </row>
    <row r="771" spans="2:3" s="2" customFormat="1" ht="15" hidden="1" outlineLevel="1">
      <c r="B771" s="2">
        <v>470</v>
      </c>
      <c r="C771" s="13" t="s">
        <v>1732</v>
      </c>
    </row>
    <row r="772" spans="2:3" s="2" customFormat="1" ht="15" hidden="1" outlineLevel="1">
      <c r="B772" s="2">
        <v>474</v>
      </c>
      <c r="C772" s="13" t="s">
        <v>1734</v>
      </c>
    </row>
    <row r="773" spans="2:3" s="2" customFormat="1" ht="15" hidden="1" outlineLevel="1">
      <c r="B773" s="2">
        <v>478</v>
      </c>
      <c r="C773" s="13" t="s">
        <v>1735</v>
      </c>
    </row>
    <row r="774" spans="2:3" s="2" customFormat="1" ht="15" hidden="1" outlineLevel="1">
      <c r="B774" s="2">
        <v>480</v>
      </c>
      <c r="C774" s="13" t="s">
        <v>1736</v>
      </c>
    </row>
    <row r="775" spans="2:3" s="2" customFormat="1" ht="15" hidden="1" outlineLevel="1">
      <c r="B775" s="2">
        <v>484</v>
      </c>
      <c r="C775" s="13" t="s">
        <v>1738</v>
      </c>
    </row>
    <row r="776" spans="2:3" s="2" customFormat="1" ht="15" hidden="1" outlineLevel="1">
      <c r="B776" s="2">
        <v>492</v>
      </c>
      <c r="C776" s="13" t="s">
        <v>1741</v>
      </c>
    </row>
    <row r="777" spans="2:3" s="2" customFormat="1" ht="15" hidden="1" outlineLevel="1">
      <c r="B777" s="2">
        <v>496</v>
      </c>
      <c r="C777" s="13" t="s">
        <v>1742</v>
      </c>
    </row>
    <row r="778" spans="2:3" s="2" customFormat="1" ht="15" hidden="1" outlineLevel="1">
      <c r="B778" s="2">
        <v>498</v>
      </c>
      <c r="C778" s="13" t="s">
        <v>1740</v>
      </c>
    </row>
    <row r="779" spans="2:3" s="2" customFormat="1" ht="15" hidden="1" outlineLevel="1">
      <c r="B779" s="2">
        <v>499</v>
      </c>
      <c r="C779" s="13" t="s">
        <v>1743</v>
      </c>
    </row>
    <row r="780" spans="2:3" s="2" customFormat="1" ht="15" hidden="1" outlineLevel="1">
      <c r="B780" s="2">
        <v>500</v>
      </c>
      <c r="C780" s="13" t="s">
        <v>1744</v>
      </c>
    </row>
    <row r="781" spans="2:3" s="2" customFormat="1" ht="15" hidden="1" outlineLevel="1">
      <c r="B781" s="2">
        <v>504</v>
      </c>
      <c r="C781" s="13" t="s">
        <v>1745</v>
      </c>
    </row>
    <row r="782" spans="2:3" s="2" customFormat="1" ht="15" hidden="1" outlineLevel="1">
      <c r="B782" s="2">
        <v>508</v>
      </c>
      <c r="C782" s="13" t="s">
        <v>1746</v>
      </c>
    </row>
    <row r="783" spans="2:3" s="2" customFormat="1" ht="15" hidden="1" outlineLevel="1">
      <c r="B783" s="2">
        <v>512</v>
      </c>
      <c r="C783" s="13" t="s">
        <v>1761</v>
      </c>
    </row>
    <row r="784" spans="2:3" s="2" customFormat="1" ht="15" hidden="1" outlineLevel="1">
      <c r="B784" s="2">
        <v>516</v>
      </c>
      <c r="C784" s="13" t="s">
        <v>1748</v>
      </c>
    </row>
    <row r="785" spans="2:3" s="2" customFormat="1" ht="15" hidden="1" outlineLevel="1">
      <c r="B785" s="2">
        <v>520</v>
      </c>
      <c r="C785" s="13" t="s">
        <v>1749</v>
      </c>
    </row>
    <row r="786" spans="2:3" s="2" customFormat="1" ht="15" hidden="1" outlineLevel="1">
      <c r="B786" s="2">
        <v>524</v>
      </c>
      <c r="C786" s="13" t="s">
        <v>1750</v>
      </c>
    </row>
    <row r="787" spans="2:3" s="2" customFormat="1" ht="15" hidden="1" outlineLevel="1">
      <c r="B787" s="2">
        <v>528</v>
      </c>
      <c r="C787" s="13" t="s">
        <v>1751</v>
      </c>
    </row>
    <row r="788" spans="2:3" s="2" customFormat="1" ht="15" hidden="1" outlineLevel="1">
      <c r="B788" s="2">
        <v>531</v>
      </c>
      <c r="C788" s="13" t="s">
        <v>1652</v>
      </c>
    </row>
    <row r="789" spans="2:3" s="2" customFormat="1" ht="15" hidden="1" outlineLevel="1">
      <c r="B789" s="2">
        <v>533</v>
      </c>
      <c r="C789" s="13" t="s">
        <v>1607</v>
      </c>
    </row>
    <row r="790" spans="2:3" s="2" customFormat="1" ht="15" hidden="1" outlineLevel="1">
      <c r="B790" s="2">
        <v>534</v>
      </c>
      <c r="C790" s="13" t="s">
        <v>1793</v>
      </c>
    </row>
    <row r="791" spans="2:3" s="2" customFormat="1" ht="15" hidden="1" outlineLevel="1">
      <c r="B791" s="2">
        <v>535</v>
      </c>
      <c r="C791" s="13" t="s">
        <v>1622</v>
      </c>
    </row>
    <row r="792" spans="2:3" s="2" customFormat="1" ht="15" hidden="1" outlineLevel="1">
      <c r="B792" s="2">
        <v>540</v>
      </c>
      <c r="C792" s="13" t="s">
        <v>1752</v>
      </c>
    </row>
    <row r="793" spans="2:3" s="2" customFormat="1" ht="15" hidden="1" outlineLevel="1">
      <c r="B793" s="2">
        <v>548</v>
      </c>
      <c r="C793" s="13" t="s">
        <v>1834</v>
      </c>
    </row>
    <row r="794" spans="2:3" s="2" customFormat="1" ht="15" hidden="1" outlineLevel="1">
      <c r="B794" s="2">
        <v>554</v>
      </c>
      <c r="C794" s="13" t="s">
        <v>1753</v>
      </c>
    </row>
    <row r="795" spans="2:3" s="2" customFormat="1" ht="15" hidden="1" outlineLevel="1">
      <c r="B795" s="2">
        <v>558</v>
      </c>
      <c r="C795" s="13" t="s">
        <v>1754</v>
      </c>
    </row>
    <row r="796" spans="2:3" s="2" customFormat="1" ht="15" hidden="1" outlineLevel="1">
      <c r="B796" s="2">
        <v>562</v>
      </c>
      <c r="C796" s="13" t="s">
        <v>1755</v>
      </c>
    </row>
    <row r="797" spans="2:3" s="2" customFormat="1" ht="15" hidden="1" outlineLevel="1">
      <c r="B797" s="2">
        <v>566</v>
      </c>
      <c r="C797" s="13" t="s">
        <v>1756</v>
      </c>
    </row>
    <row r="798" spans="2:3" s="2" customFormat="1" ht="15" hidden="1" outlineLevel="1">
      <c r="B798" s="2">
        <v>570</v>
      </c>
      <c r="C798" s="13" t="s">
        <v>1757</v>
      </c>
    </row>
    <row r="799" spans="2:3" s="2" customFormat="1" ht="15" hidden="1" outlineLevel="1">
      <c r="B799" s="2">
        <v>574</v>
      </c>
      <c r="C799" s="13" t="s">
        <v>1758</v>
      </c>
    </row>
    <row r="800" spans="2:3" s="2" customFormat="1" ht="15" hidden="1" outlineLevel="1">
      <c r="B800" s="2">
        <v>578</v>
      </c>
      <c r="C800" s="13" t="s">
        <v>1760</v>
      </c>
    </row>
    <row r="801" spans="2:3" s="2" customFormat="1" ht="15" hidden="1" outlineLevel="1">
      <c r="B801" s="2">
        <v>580</v>
      </c>
      <c r="C801" s="13" t="s">
        <v>1759</v>
      </c>
    </row>
    <row r="802" spans="2:3" s="2" customFormat="1" ht="15" hidden="1" outlineLevel="1">
      <c r="B802" s="2">
        <v>581</v>
      </c>
      <c r="C802" s="13" t="s">
        <v>1832</v>
      </c>
    </row>
    <row r="803" spans="2:3" s="2" customFormat="1" ht="15" hidden="1" outlineLevel="1">
      <c r="B803" s="2">
        <v>583</v>
      </c>
      <c r="C803" s="13" t="s">
        <v>1739</v>
      </c>
    </row>
    <row r="804" spans="2:3" s="2" customFormat="1" ht="15" hidden="1" outlineLevel="1">
      <c r="B804" s="2">
        <v>584</v>
      </c>
      <c r="C804" s="13" t="s">
        <v>1733</v>
      </c>
    </row>
    <row r="805" spans="2:3" s="2" customFormat="1" ht="15" hidden="1" outlineLevel="1">
      <c r="B805" s="2">
        <v>585</v>
      </c>
      <c r="C805" s="13" t="s">
        <v>1763</v>
      </c>
    </row>
    <row r="806" spans="2:3" s="2" customFormat="1" ht="15" hidden="1" outlineLevel="1">
      <c r="B806" s="2">
        <v>586</v>
      </c>
      <c r="C806" s="13" t="s">
        <v>1762</v>
      </c>
    </row>
    <row r="807" spans="2:3" s="2" customFormat="1" ht="15" hidden="1" outlineLevel="1">
      <c r="B807" s="2">
        <v>591</v>
      </c>
      <c r="C807" s="13" t="s">
        <v>1765</v>
      </c>
    </row>
    <row r="808" spans="2:3" s="2" customFormat="1" ht="15" hidden="1" outlineLevel="1">
      <c r="B808" s="2">
        <v>598</v>
      </c>
      <c r="C808" s="13" t="s">
        <v>1766</v>
      </c>
    </row>
    <row r="809" spans="2:3" s="2" customFormat="1" ht="15" hidden="1" outlineLevel="1">
      <c r="B809" s="2">
        <v>600</v>
      </c>
      <c r="C809" s="13" t="s">
        <v>1767</v>
      </c>
    </row>
    <row r="810" spans="2:3" s="2" customFormat="1" ht="15" hidden="1" outlineLevel="1">
      <c r="B810" s="2">
        <v>604</v>
      </c>
      <c r="C810" s="13" t="s">
        <v>1768</v>
      </c>
    </row>
    <row r="811" spans="2:3" s="2" customFormat="1" ht="15" hidden="1" outlineLevel="1">
      <c r="B811" s="2">
        <v>608</v>
      </c>
      <c r="C811" s="13" t="s">
        <v>1769</v>
      </c>
    </row>
    <row r="812" spans="2:3" s="2" customFormat="1" ht="15" hidden="1" outlineLevel="1">
      <c r="B812" s="2">
        <v>612</v>
      </c>
      <c r="C812" s="13" t="s">
        <v>1770</v>
      </c>
    </row>
    <row r="813" spans="2:3" s="2" customFormat="1" ht="15" hidden="1" outlineLevel="1">
      <c r="B813" s="2">
        <v>616</v>
      </c>
      <c r="C813" s="13" t="s">
        <v>1771</v>
      </c>
    </row>
    <row r="814" spans="2:3" s="2" customFormat="1" ht="15" hidden="1" outlineLevel="1">
      <c r="B814" s="2">
        <v>620</v>
      </c>
      <c r="C814" s="13" t="s">
        <v>1772</v>
      </c>
    </row>
    <row r="815" spans="2:3" s="2" customFormat="1" ht="15" hidden="1" outlineLevel="1">
      <c r="B815" s="2">
        <v>624</v>
      </c>
      <c r="C815" s="13" t="s">
        <v>1688</v>
      </c>
    </row>
    <row r="816" spans="2:3" s="2" customFormat="1" ht="15" hidden="1" outlineLevel="1">
      <c r="B816" s="2">
        <v>626</v>
      </c>
      <c r="C816" s="13" t="s">
        <v>1816</v>
      </c>
    </row>
    <row r="817" spans="2:3" s="2" customFormat="1" ht="15" hidden="1" outlineLevel="1">
      <c r="B817" s="2">
        <v>630</v>
      </c>
      <c r="C817" s="13" t="s">
        <v>1773</v>
      </c>
    </row>
    <row r="818" spans="2:3" s="2" customFormat="1" ht="15" hidden="1" outlineLevel="1">
      <c r="B818" s="2">
        <v>634</v>
      </c>
      <c r="C818" s="13" t="s">
        <v>1774</v>
      </c>
    </row>
    <row r="819" spans="2:3" s="2" customFormat="1" ht="15" hidden="1" outlineLevel="1">
      <c r="B819" s="2">
        <v>638</v>
      </c>
      <c r="C819" s="13" t="s">
        <v>1775</v>
      </c>
    </row>
    <row r="820" spans="2:3" s="2" customFormat="1" ht="15" hidden="1" outlineLevel="1">
      <c r="B820" s="2">
        <v>642</v>
      </c>
      <c r="C820" s="13" t="s">
        <v>1776</v>
      </c>
    </row>
    <row r="821" spans="2:3" s="2" customFormat="1" ht="15" hidden="1" outlineLevel="1">
      <c r="B821" s="2">
        <v>643</v>
      </c>
      <c r="C821" s="13" t="s">
        <v>1777</v>
      </c>
    </row>
    <row r="822" spans="2:3" s="2" customFormat="1" ht="15" hidden="1" outlineLevel="1">
      <c r="B822" s="2">
        <v>646</v>
      </c>
      <c r="C822" s="13" t="s">
        <v>1778</v>
      </c>
    </row>
    <row r="823" spans="2:3" s="2" customFormat="1" ht="15" hidden="1" outlineLevel="1">
      <c r="B823" s="2">
        <v>652</v>
      </c>
      <c r="C823" s="13" t="s">
        <v>1779</v>
      </c>
    </row>
    <row r="824" spans="2:3" s="2" customFormat="1" ht="15" hidden="1" outlineLevel="1">
      <c r="B824" s="2">
        <v>654</v>
      </c>
      <c r="C824" s="13" t="s">
        <v>1803</v>
      </c>
    </row>
    <row r="825" spans="2:3" s="2" customFormat="1" ht="15" hidden="1" outlineLevel="1">
      <c r="B825" s="2">
        <v>659</v>
      </c>
      <c r="C825" s="13" t="s">
        <v>1780</v>
      </c>
    </row>
    <row r="826" spans="2:3" s="2" customFormat="1" ht="15" hidden="1" outlineLevel="1">
      <c r="B826" s="2">
        <v>660</v>
      </c>
      <c r="C826" s="13" t="s">
        <v>1602</v>
      </c>
    </row>
    <row r="827" spans="2:3" s="2" customFormat="1" ht="15" hidden="1" outlineLevel="1">
      <c r="B827" s="2">
        <v>662</v>
      </c>
      <c r="C827" s="13" t="s">
        <v>1781</v>
      </c>
    </row>
    <row r="828" spans="2:3" s="2" customFormat="1" ht="15" hidden="1" outlineLevel="1">
      <c r="B828" s="2">
        <v>663</v>
      </c>
      <c r="C828" s="13" t="s">
        <v>1782</v>
      </c>
    </row>
    <row r="829" spans="2:3" s="2" customFormat="1" ht="15" hidden="1" outlineLevel="1">
      <c r="B829" s="2">
        <v>666</v>
      </c>
      <c r="C829" s="13" t="s">
        <v>1783</v>
      </c>
    </row>
    <row r="830" spans="2:3" s="2" customFormat="1" ht="15" hidden="1" outlineLevel="1">
      <c r="B830" s="2">
        <v>670</v>
      </c>
      <c r="C830" s="13" t="s">
        <v>1804</v>
      </c>
    </row>
    <row r="831" spans="2:3" s="2" customFormat="1" ht="15" hidden="1" outlineLevel="1">
      <c r="B831" s="2">
        <v>674</v>
      </c>
      <c r="C831" s="13" t="s">
        <v>1785</v>
      </c>
    </row>
    <row r="832" spans="2:3" s="2" customFormat="1" ht="15" hidden="1" outlineLevel="1">
      <c r="B832" s="2">
        <v>678</v>
      </c>
      <c r="C832" s="13" t="s">
        <v>1786</v>
      </c>
    </row>
    <row r="833" spans="2:3" s="2" customFormat="1" ht="15" hidden="1" outlineLevel="1">
      <c r="B833" s="2">
        <v>682</v>
      </c>
      <c r="C833" s="13" t="s">
        <v>1787</v>
      </c>
    </row>
    <row r="834" spans="2:3" s="2" customFormat="1" ht="15" hidden="1" outlineLevel="1">
      <c r="B834" s="2">
        <v>686</v>
      </c>
      <c r="C834" s="13" t="s">
        <v>1788</v>
      </c>
    </row>
    <row r="835" spans="2:3" s="2" customFormat="1" ht="15" hidden="1" outlineLevel="1">
      <c r="B835" s="2">
        <v>688</v>
      </c>
      <c r="C835" s="13" t="s">
        <v>1789</v>
      </c>
    </row>
    <row r="836" spans="2:3" s="2" customFormat="1" ht="15" hidden="1" outlineLevel="1">
      <c r="B836" s="2">
        <v>690</v>
      </c>
      <c r="C836" s="13" t="s">
        <v>1790</v>
      </c>
    </row>
    <row r="837" spans="2:3" s="2" customFormat="1" ht="15" hidden="1" outlineLevel="1">
      <c r="B837" s="2">
        <v>694</v>
      </c>
      <c r="C837" s="13" t="s">
        <v>1791</v>
      </c>
    </row>
    <row r="838" spans="2:3" s="2" customFormat="1" ht="15" hidden="1" outlineLevel="1">
      <c r="B838" s="2">
        <v>702</v>
      </c>
      <c r="C838" s="13" t="s">
        <v>1792</v>
      </c>
    </row>
    <row r="839" spans="2:3" s="2" customFormat="1" ht="15" hidden="1" outlineLevel="1">
      <c r="B839" s="2">
        <v>703</v>
      </c>
      <c r="C839" s="13" t="s">
        <v>1794</v>
      </c>
    </row>
    <row r="840" spans="2:3" s="2" customFormat="1" ht="15" hidden="1" outlineLevel="1">
      <c r="B840" s="2">
        <v>704</v>
      </c>
      <c r="C840" s="13" t="s">
        <v>1836</v>
      </c>
    </row>
    <row r="841" spans="2:3" s="2" customFormat="1" ht="15" hidden="1" outlineLevel="1">
      <c r="B841" s="2">
        <v>705</v>
      </c>
      <c r="C841" s="13" t="s">
        <v>1795</v>
      </c>
    </row>
    <row r="842" spans="2:3" s="2" customFormat="1" ht="15" hidden="1" outlineLevel="1">
      <c r="B842" s="2">
        <v>706</v>
      </c>
      <c r="C842" s="13" t="s">
        <v>1797</v>
      </c>
    </row>
    <row r="843" spans="2:3" s="2" customFormat="1" ht="15" hidden="1" outlineLevel="1">
      <c r="B843" s="2">
        <v>710</v>
      </c>
      <c r="C843" s="13" t="s">
        <v>1798</v>
      </c>
    </row>
    <row r="844" spans="2:3" s="2" customFormat="1" ht="15" hidden="1" outlineLevel="1">
      <c r="B844" s="2">
        <v>716</v>
      </c>
      <c r="C844" s="13" t="s">
        <v>1843</v>
      </c>
    </row>
    <row r="845" spans="2:3" s="2" customFormat="1" ht="15" hidden="1" outlineLevel="1">
      <c r="B845" s="2">
        <v>724</v>
      </c>
      <c r="C845" s="13" t="s">
        <v>1801</v>
      </c>
    </row>
    <row r="846" spans="2:3" s="2" customFormat="1" ht="15" hidden="1" outlineLevel="1">
      <c r="B846" s="2">
        <v>728</v>
      </c>
      <c r="C846" s="13" t="s">
        <v>1800</v>
      </c>
    </row>
    <row r="847" spans="2:3" s="2" customFormat="1" ht="15" hidden="1" outlineLevel="1">
      <c r="B847" s="2">
        <v>732</v>
      </c>
      <c r="C847" s="13" t="s">
        <v>1840</v>
      </c>
    </row>
    <row r="848" spans="2:3" s="2" customFormat="1" ht="15" hidden="1" outlineLevel="1">
      <c r="B848" s="2">
        <v>736</v>
      </c>
      <c r="C848" s="13" t="s">
        <v>1805</v>
      </c>
    </row>
    <row r="849" spans="2:3" s="2" customFormat="1" ht="15" hidden="1" outlineLevel="1">
      <c r="B849" s="2">
        <v>740</v>
      </c>
      <c r="C849" s="13" t="s">
        <v>1806</v>
      </c>
    </row>
    <row r="850" spans="2:3" s="2" customFormat="1" ht="15" hidden="1" outlineLevel="1">
      <c r="B850" s="2">
        <v>744</v>
      </c>
      <c r="C850" s="13" t="s">
        <v>1807</v>
      </c>
    </row>
    <row r="851" spans="2:3" s="2" customFormat="1" ht="15" hidden="1" outlineLevel="1">
      <c r="B851" s="2">
        <v>748</v>
      </c>
      <c r="C851" s="13" t="s">
        <v>1808</v>
      </c>
    </row>
    <row r="852" spans="2:3" s="2" customFormat="1" ht="15" hidden="1" outlineLevel="1">
      <c r="B852" s="2">
        <v>752</v>
      </c>
      <c r="C852" s="13" t="s">
        <v>1809</v>
      </c>
    </row>
    <row r="853" spans="2:3" s="2" customFormat="1" ht="15" hidden="1" outlineLevel="1">
      <c r="B853" s="2">
        <v>756</v>
      </c>
      <c r="C853" s="13" t="s">
        <v>1810</v>
      </c>
    </row>
    <row r="854" spans="2:3" s="2" customFormat="1" ht="15" hidden="1" outlineLevel="1">
      <c r="B854" s="2">
        <v>760</v>
      </c>
      <c r="C854" s="13" t="s">
        <v>1811</v>
      </c>
    </row>
    <row r="855" spans="2:3" s="2" customFormat="1" ht="15" hidden="1" outlineLevel="1">
      <c r="B855" s="2">
        <v>762</v>
      </c>
      <c r="C855" s="13" t="s">
        <v>1813</v>
      </c>
    </row>
    <row r="856" spans="2:3" s="2" customFormat="1" ht="15" hidden="1" outlineLevel="1">
      <c r="B856" s="2">
        <v>764</v>
      </c>
      <c r="C856" s="13" t="s">
        <v>1815</v>
      </c>
    </row>
    <row r="857" spans="2:3" s="2" customFormat="1" ht="15" hidden="1" outlineLevel="1">
      <c r="B857" s="2">
        <v>768</v>
      </c>
      <c r="C857" s="13" t="s">
        <v>1817</v>
      </c>
    </row>
    <row r="858" spans="2:3" s="2" customFormat="1" ht="15" hidden="1" outlineLevel="1">
      <c r="B858" s="2">
        <v>772</v>
      </c>
      <c r="C858" s="13" t="s">
        <v>1818</v>
      </c>
    </row>
    <row r="859" spans="2:3" s="2" customFormat="1" ht="15" hidden="1" outlineLevel="1">
      <c r="B859" s="2">
        <v>776</v>
      </c>
      <c r="C859" s="13" t="s">
        <v>1819</v>
      </c>
    </row>
    <row r="860" spans="2:3" s="2" customFormat="1" ht="15" hidden="1" outlineLevel="1">
      <c r="B860" s="2">
        <v>780</v>
      </c>
      <c r="C860" s="13" t="s">
        <v>1820</v>
      </c>
    </row>
    <row r="861" spans="2:3" s="2" customFormat="1" ht="15" hidden="1" outlineLevel="1">
      <c r="B861" s="2">
        <v>784</v>
      </c>
      <c r="C861" s="13" t="s">
        <v>1828</v>
      </c>
    </row>
    <row r="862" spans="2:3" s="2" customFormat="1" ht="15" hidden="1" outlineLevel="1">
      <c r="B862" s="2">
        <v>788</v>
      </c>
      <c r="C862" s="13" t="s">
        <v>1821</v>
      </c>
    </row>
    <row r="863" spans="2:3" s="2" customFormat="1" ht="15" hidden="1" outlineLevel="1">
      <c r="B863" s="2">
        <v>792</v>
      </c>
      <c r="C863" s="13" t="s">
        <v>1822</v>
      </c>
    </row>
    <row r="864" spans="2:3" s="2" customFormat="1" ht="15" hidden="1" outlineLevel="1">
      <c r="B864" s="2">
        <v>795</v>
      </c>
      <c r="C864" s="13" t="s">
        <v>1823</v>
      </c>
    </row>
    <row r="865" spans="2:3" s="2" customFormat="1" ht="15" hidden="1" outlineLevel="1">
      <c r="B865" s="2">
        <v>796</v>
      </c>
      <c r="C865" s="13" t="s">
        <v>1824</v>
      </c>
    </row>
    <row r="866" spans="2:3" s="2" customFormat="1" ht="15" hidden="1" outlineLevel="1">
      <c r="B866" s="2">
        <v>798</v>
      </c>
      <c r="C866" s="13" t="s">
        <v>1825</v>
      </c>
    </row>
    <row r="867" spans="2:3" s="2" customFormat="1" ht="15" hidden="1" outlineLevel="1">
      <c r="B867" s="2">
        <v>800</v>
      </c>
      <c r="C867" s="13" t="s">
        <v>1826</v>
      </c>
    </row>
    <row r="868" spans="2:3" s="2" customFormat="1" ht="15" hidden="1" outlineLevel="1">
      <c r="B868" s="2">
        <v>804</v>
      </c>
      <c r="C868" s="13" t="s">
        <v>1827</v>
      </c>
    </row>
    <row r="869" spans="2:3" s="2" customFormat="1" ht="15" hidden="1" outlineLevel="1">
      <c r="B869" s="2">
        <v>807</v>
      </c>
      <c r="C869" s="13" t="s">
        <v>1726</v>
      </c>
    </row>
    <row r="870" spans="2:3" s="2" customFormat="1" ht="15" hidden="1" outlineLevel="1">
      <c r="B870" s="2">
        <v>818</v>
      </c>
      <c r="C870" s="13" t="s">
        <v>1660</v>
      </c>
    </row>
    <row r="871" spans="2:3" s="2" customFormat="1" ht="15" hidden="1" outlineLevel="1">
      <c r="B871" s="2">
        <v>826</v>
      </c>
      <c r="C871" s="13" t="s">
        <v>1829</v>
      </c>
    </row>
    <row r="872" spans="2:3" s="2" customFormat="1" ht="15" hidden="1" outlineLevel="1">
      <c r="B872" s="2">
        <v>831</v>
      </c>
      <c r="C872" s="13" t="s">
        <v>1686</v>
      </c>
    </row>
    <row r="873" spans="2:3" s="2" customFormat="1" ht="15" hidden="1" outlineLevel="1">
      <c r="B873" s="2">
        <v>832</v>
      </c>
      <c r="C873" s="13" t="s">
        <v>1706</v>
      </c>
    </row>
    <row r="874" spans="2:3" s="2" customFormat="1" ht="15" hidden="1" outlineLevel="1">
      <c r="B874" s="2">
        <v>834</v>
      </c>
      <c r="C874" s="13" t="s">
        <v>1814</v>
      </c>
    </row>
    <row r="875" spans="2:3" s="2" customFormat="1" ht="15" hidden="1" outlineLevel="1">
      <c r="B875" s="2">
        <v>840</v>
      </c>
      <c r="C875" s="13" t="s">
        <v>1830</v>
      </c>
    </row>
    <row r="876" spans="2:3" s="2" customFormat="1" ht="15" hidden="1" outlineLevel="1">
      <c r="B876" s="2">
        <v>850</v>
      </c>
      <c r="C876" s="13" t="s">
        <v>1838</v>
      </c>
    </row>
    <row r="877" spans="2:3" s="2" customFormat="1" ht="15" hidden="1" outlineLevel="1">
      <c r="B877" s="2">
        <v>854</v>
      </c>
      <c r="C877" s="13" t="s">
        <v>1630</v>
      </c>
    </row>
    <row r="878" spans="2:3" s="2" customFormat="1" ht="15" hidden="1" outlineLevel="1">
      <c r="B878" s="2">
        <v>858</v>
      </c>
      <c r="C878" s="13" t="s">
        <v>1831</v>
      </c>
    </row>
    <row r="879" spans="2:3" s="2" customFormat="1" ht="15" hidden="1" outlineLevel="1">
      <c r="B879" s="2">
        <v>860</v>
      </c>
      <c r="C879" s="13" t="s">
        <v>1833</v>
      </c>
    </row>
    <row r="880" spans="2:3" s="2" customFormat="1" ht="15" hidden="1" outlineLevel="1">
      <c r="B880" s="2">
        <v>862</v>
      </c>
      <c r="C880" s="13" t="s">
        <v>1835</v>
      </c>
    </row>
    <row r="881" spans="2:3" s="2" customFormat="1" ht="15" hidden="1" outlineLevel="1">
      <c r="B881" s="2">
        <v>876</v>
      </c>
      <c r="C881" s="13" t="s">
        <v>1839</v>
      </c>
    </row>
    <row r="882" spans="2:3" s="2" customFormat="1" ht="15" hidden="1" outlineLevel="1">
      <c r="B882" s="2">
        <v>882</v>
      </c>
      <c r="C882" s="13" t="s">
        <v>1784</v>
      </c>
    </row>
    <row r="883" spans="2:3" s="2" customFormat="1" ht="15" hidden="1" outlineLevel="1">
      <c r="B883" s="2">
        <v>887</v>
      </c>
      <c r="C883" s="13" t="s">
        <v>1841</v>
      </c>
    </row>
    <row r="884" spans="2:3" s="2" customFormat="1" ht="15" hidden="1" outlineLevel="1">
      <c r="B884" s="2">
        <v>894</v>
      </c>
      <c r="C884" s="13" t="s">
        <v>1842</v>
      </c>
    </row>
    <row r="885" spans="2:3" s="2" customFormat="1" ht="15" hidden="1" outlineLevel="1">
      <c r="B885" s="2">
        <v>995</v>
      </c>
      <c r="C885" s="13" t="s">
        <v>1713</v>
      </c>
    </row>
    <row r="886" spans="2:3" s="2" customFormat="1" ht="15" hidden="1" outlineLevel="1">
      <c r="B886" s="2">
        <v>999</v>
      </c>
      <c r="C886" s="13" t="s">
        <v>1353</v>
      </c>
    </row>
    <row r="887" spans="1:1" s="2" customFormat="1" ht="15" hidden="1" outlineLevel="1">
      <c r="A887"/>
    </row>
    <row r="888" s="4" customFormat="1" ht="15" collapsed="1"/>
    <row r="889" s="2" customFormat="1" ht="15"/>
    <row r="890" spans="2:3" s="2" customFormat="1" ht="15.75">
      <c r="B890" s="3" t="s">
        <v>1336</v>
      </c>
      <c r="C890" s="2" t="s">
        <v>116</v>
      </c>
    </row>
    <row r="891" spans="1:1" s="2" customFormat="1" ht="15" hidden="1" outlineLevel="1">
      <c r="A891"/>
    </row>
    <row r="892" spans="1:1" s="2" customFormat="1" ht="15" hidden="1" outlineLevel="1">
      <c r="A892"/>
    </row>
    <row r="893" spans="2:2" s="2" customFormat="1" ht="15.75" hidden="1" outlineLevel="1">
      <c r="B893" s="3" t="s">
        <v>536</v>
      </c>
    </row>
    <row r="894" spans="2:2" s="2" customFormat="1" ht="15" hidden="1" outlineLevel="1">
      <c r="B894" s="2" t="s">
        <v>526</v>
      </c>
    </row>
    <row r="895" spans="1:1" s="2" customFormat="1" ht="15" hidden="1" outlineLevel="1">
      <c r="A895"/>
    </row>
    <row r="896" s="4" customFormat="1" ht="15" collapsed="1"/>
    <row r="897" s="2" customFormat="1" ht="15"/>
    <row r="898" spans="2:3" s="2" customFormat="1" ht="15.75">
      <c r="B898" s="3" t="s">
        <v>1336</v>
      </c>
      <c r="C898" s="2" t="s">
        <v>117</v>
      </c>
    </row>
    <row r="899" spans="1:1" s="2" customFormat="1" ht="15" hidden="1" outlineLevel="1">
      <c r="A899"/>
    </row>
    <row r="900" spans="1:1" s="2" customFormat="1" ht="15" hidden="1" outlineLevel="1">
      <c r="A900"/>
    </row>
    <row r="901" spans="2:2" s="2" customFormat="1" ht="15.75" hidden="1" outlineLevel="1">
      <c r="B901" s="3" t="s">
        <v>536</v>
      </c>
    </row>
    <row r="902" spans="2:2" s="2" customFormat="1" ht="15" hidden="1" outlineLevel="1">
      <c r="B902" s="2" t="s">
        <v>527</v>
      </c>
    </row>
    <row r="903" spans="1:1" s="2" customFormat="1" ht="15" hidden="1" outlineLevel="1">
      <c r="A903"/>
    </row>
    <row r="904" s="4" customFormat="1" ht="15" collapsed="1"/>
    <row r="906" spans="2:3" ht="15.75">
      <c r="B906" s="3" t="s">
        <v>1336</v>
      </c>
      <c r="C906" s="2" t="s">
        <v>118</v>
      </c>
    </row>
    <row r="907" spans="2:2" ht="15" hidden="1" outlineLevel="1">
      <c r="B907" s="2"/>
    </row>
    <row r="908" spans="2:2" ht="15" hidden="1" outlineLevel="1">
      <c r="B908" s="2"/>
    </row>
    <row r="909" spans="2:2" ht="15.75" hidden="1" outlineLevel="1">
      <c r="B909" s="3" t="s">
        <v>536</v>
      </c>
    </row>
    <row r="910" spans="2:2" ht="15" hidden="1" outlineLevel="1">
      <c r="B910" s="2" t="s">
        <v>2152</v>
      </c>
    </row>
    <row r="911" spans="2:2" ht="15" hidden="1" outlineLevel="1">
      <c r="B911" s="2"/>
    </row>
    <row r="912" spans="1:1" hidden="1" outlineLevel="1">
      <c r="A912"/>
    </row>
    <row r="913" s="19" customFormat="1" collapsed="1"/>
    <row r="915" spans="2:3" ht="15.75">
      <c r="B915" s="3" t="s">
        <v>1336</v>
      </c>
      <c r="C915" s="2" t="s">
        <v>119</v>
      </c>
    </row>
    <row r="916" spans="2:2" ht="15" hidden="1" outlineLevel="1">
      <c r="B916" s="2"/>
    </row>
    <row r="917" spans="2:2" ht="15" hidden="1" outlineLevel="1">
      <c r="B917" s="2"/>
    </row>
    <row r="918" spans="2:2" ht="15.75" hidden="1" outlineLevel="1">
      <c r="B918" s="3" t="s">
        <v>536</v>
      </c>
    </row>
    <row r="919" spans="2:2" ht="15" hidden="1" outlineLevel="1">
      <c r="B919" s="2" t="s">
        <v>528</v>
      </c>
    </row>
    <row r="920" spans="1:1" hidden="1" outlineLevel="1">
      <c r="A920"/>
    </row>
    <row r="921" s="19" customFormat="1" collapsed="1"/>
    <row r="923" spans="2:3" ht="15.75">
      <c r="B923" s="3" t="s">
        <v>1336</v>
      </c>
      <c r="C923" s="2" t="s">
        <v>120</v>
      </c>
    </row>
    <row r="924" spans="2:2" ht="15" hidden="1" outlineLevel="1">
      <c r="B924" s="2"/>
    </row>
    <row r="925" spans="2:2" ht="15" hidden="1" outlineLevel="1">
      <c r="B925" s="2"/>
    </row>
    <row r="926" spans="2:2" ht="15.75" hidden="1" outlineLevel="1">
      <c r="B926" s="3" t="s">
        <v>536</v>
      </c>
    </row>
    <row r="927" spans="2:2" ht="15" hidden="1" outlineLevel="1">
      <c r="B927" s="2" t="s">
        <v>529</v>
      </c>
    </row>
    <row r="928" spans="1:1" hidden="1" outlineLevel="1">
      <c r="A928"/>
    </row>
    <row r="929" s="19" customFormat="1" collapsed="1"/>
    <row r="931" spans="2:3" ht="15.75">
      <c r="B931" s="3" t="s">
        <v>1336</v>
      </c>
      <c r="C931" s="2" t="s">
        <v>121</v>
      </c>
    </row>
    <row r="932" spans="2:2" ht="15" hidden="1" outlineLevel="1">
      <c r="B932" s="2"/>
    </row>
    <row r="933" spans="2:2" ht="15" hidden="1" outlineLevel="1">
      <c r="B933" s="2"/>
    </row>
    <row r="934" spans="2:2" ht="15.75" hidden="1" outlineLevel="1">
      <c r="B934" s="3" t="s">
        <v>536</v>
      </c>
    </row>
    <row r="935" spans="2:2" ht="15" hidden="1" outlineLevel="1">
      <c r="B935" s="2" t="s">
        <v>287</v>
      </c>
    </row>
    <row r="936" spans="1:1" hidden="1" outlineLevel="1">
      <c r="A936"/>
    </row>
    <row r="937" spans="2:3" ht="15.75" hidden="1" outlineLevel="1">
      <c r="B937" s="3" t="s">
        <v>547</v>
      </c>
      <c r="C937" s="14" t="s">
        <v>418</v>
      </c>
    </row>
    <row r="938" spans="2:3" ht="15" hidden="1" outlineLevel="1">
      <c r="B938" s="5">
        <v>-2</v>
      </c>
      <c r="C938" s="15" t="s">
        <v>1337</v>
      </c>
    </row>
    <row r="939" spans="2:3" ht="15" hidden="1" outlineLevel="1">
      <c r="B939" s="2">
        <v>-1</v>
      </c>
      <c r="C939" s="13" t="s">
        <v>1353</v>
      </c>
    </row>
    <row r="940" spans="2:3" ht="15" hidden="1" outlineLevel="1">
      <c r="B940" s="2">
        <v>1</v>
      </c>
      <c r="C940" s="13" t="s">
        <v>1845</v>
      </c>
    </row>
    <row r="941" spans="2:3" ht="15" hidden="1" outlineLevel="1">
      <c r="B941" s="2">
        <v>2</v>
      </c>
      <c r="C941" s="13" t="s">
        <v>1846</v>
      </c>
    </row>
    <row r="942" spans="2:3" ht="15" hidden="1" outlineLevel="1">
      <c r="B942" s="2">
        <v>3</v>
      </c>
      <c r="C942" s="13" t="s">
        <v>1847</v>
      </c>
    </row>
    <row r="943" spans="2:3" ht="15" hidden="1" outlineLevel="1">
      <c r="B943" s="2">
        <v>4</v>
      </c>
      <c r="C943" s="13" t="s">
        <v>1848</v>
      </c>
    </row>
    <row r="944" spans="2:3" ht="15" hidden="1" outlineLevel="1">
      <c r="B944" s="2">
        <v>5</v>
      </c>
      <c r="C944" s="13" t="s">
        <v>1849</v>
      </c>
    </row>
    <row r="945" spans="2:3" ht="15" hidden="1" outlineLevel="1">
      <c r="B945" s="2">
        <v>6</v>
      </c>
      <c r="C945" s="13" t="s">
        <v>1850</v>
      </c>
    </row>
    <row r="946" spans="1:1" hidden="1" outlineLevel="1">
      <c r="A946"/>
    </row>
    <row r="947" collapsed="1"/>
  </sheetData>
  <sortState ref="B637:C886">
    <sortCondition ref="B637:B886"/>
  </sortState>
  <pageMargins left="0.7" right="0.7" top="0.75" bottom="0.75" header="0.3" footer="0.3"/>
  <pageSetup paperSize="9" orientation="portrait"/>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D348"/>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26.84765625" style="1" customWidth="1"/>
    <col min="4" max="4" width="31" style="1" customWidth="1"/>
    <col min="5"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531</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80</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267</v>
      </c>
    </row>
    <row r="21" spans="1:1" s="2" customFormat="1" ht="15" hidden="1" outlineLevel="1">
      <c r="A21"/>
    </row>
    <row r="22" spans="2:3" s="2" customFormat="1" ht="15.75" hidden="1" outlineLevel="1">
      <c r="B22" s="3" t="s">
        <v>547</v>
      </c>
      <c r="C22" s="14" t="s">
        <v>418</v>
      </c>
    </row>
    <row r="23" spans="2:3" s="2" customFormat="1" ht="15" hidden="1" outlineLevel="1">
      <c r="B23" s="5">
        <v>-1</v>
      </c>
      <c r="C23" s="15" t="s">
        <v>1337</v>
      </c>
    </row>
    <row r="24" spans="2:3" s="2" customFormat="1" ht="15" hidden="1" outlineLevel="1">
      <c r="B24" s="2">
        <v>190</v>
      </c>
      <c r="C24" s="13" t="s">
        <v>1851</v>
      </c>
    </row>
    <row r="25" spans="2:3" s="2" customFormat="1" ht="15" hidden="1" outlineLevel="1">
      <c r="B25" s="2">
        <v>191</v>
      </c>
      <c r="C25" s="13" t="s">
        <v>1852</v>
      </c>
    </row>
    <row r="26" spans="2:3" s="2" customFormat="1" ht="15" hidden="1" outlineLevel="1">
      <c r="B26" s="2">
        <v>192</v>
      </c>
      <c r="C26" s="13" t="s">
        <v>1853</v>
      </c>
    </row>
    <row r="27" spans="2:3" s="2" customFormat="1" ht="15" hidden="1" outlineLevel="1">
      <c r="B27" s="2">
        <v>193</v>
      </c>
      <c r="C27" s="13" t="s">
        <v>1854</v>
      </c>
    </row>
    <row r="28" spans="2:3" s="2" customFormat="1" ht="15" hidden="1" outlineLevel="1">
      <c r="B28" s="2">
        <v>194</v>
      </c>
      <c r="C28" s="13" t="s">
        <v>1855</v>
      </c>
    </row>
    <row r="29" spans="2:3" s="2" customFormat="1" ht="15" hidden="1" outlineLevel="1">
      <c r="B29" s="2">
        <v>196</v>
      </c>
      <c r="C29" s="13" t="s">
        <v>609</v>
      </c>
    </row>
    <row r="30" spans="1:1" s="2" customFormat="1" ht="15" hidden="1" outlineLevel="1">
      <c r="A30"/>
    </row>
    <row r="31" s="4" customFormat="1" ht="15" collapsed="1"/>
    <row r="32" s="2" customFormat="1" ht="15"/>
    <row r="33" spans="2:3" s="2" customFormat="1" ht="15.75">
      <c r="B33" s="3" t="s">
        <v>1336</v>
      </c>
      <c r="C33" s="2" t="s">
        <v>81</v>
      </c>
    </row>
    <row r="34" spans="1:1" s="2" customFormat="1" ht="15" hidden="1" outlineLevel="1">
      <c r="A34"/>
    </row>
    <row r="35" spans="1:1" s="2" customFormat="1" ht="15" hidden="1" outlineLevel="1">
      <c r="A35"/>
    </row>
    <row r="36" spans="2:2" s="2" customFormat="1" ht="15.75" hidden="1" outlineLevel="1">
      <c r="B36" s="3" t="s">
        <v>536</v>
      </c>
    </row>
    <row r="37" spans="2:2" s="2" customFormat="1" ht="15" hidden="1" outlineLevel="1">
      <c r="B37" s="2" t="s">
        <v>479</v>
      </c>
    </row>
    <row r="38" spans="1:1" s="2" customFormat="1" ht="15" hidden="1" outlineLevel="1">
      <c r="A38"/>
    </row>
    <row r="39" s="4" customFormat="1" ht="15" collapsed="1"/>
    <row r="40" s="2" customFormat="1" ht="15"/>
    <row r="41" spans="2:3" s="2" customFormat="1" ht="15.75">
      <c r="B41" s="3" t="s">
        <v>1336</v>
      </c>
      <c r="C41" s="2" t="s">
        <v>82</v>
      </c>
    </row>
    <row r="42" spans="1:1" s="2" customFormat="1" ht="15" hidden="1" outlineLevel="1">
      <c r="A42"/>
    </row>
    <row r="43" spans="1:1" s="2" customFormat="1" ht="15" hidden="1" outlineLevel="1">
      <c r="A43"/>
    </row>
    <row r="44" spans="2:2" s="2" customFormat="1" ht="15.75" hidden="1" outlineLevel="1">
      <c r="B44" s="3" t="s">
        <v>536</v>
      </c>
    </row>
    <row r="45" spans="2:2" s="2" customFormat="1" ht="15" hidden="1" outlineLevel="1">
      <c r="B45" s="2" t="s">
        <v>480</v>
      </c>
    </row>
    <row r="46" spans="1:1" s="2" customFormat="1" ht="15" hidden="1" outlineLevel="1">
      <c r="A46"/>
    </row>
    <row r="47" s="4" customFormat="1" ht="15" collapsed="1"/>
    <row r="48" s="2" customFormat="1" ht="15"/>
    <row r="49" spans="2:3" s="2" customFormat="1" ht="15.75">
      <c r="B49" s="3" t="s">
        <v>1336</v>
      </c>
      <c r="C49" s="2" t="s">
        <v>83</v>
      </c>
    </row>
    <row r="50" spans="1:1" s="2" customFormat="1" ht="15" hidden="1" outlineLevel="1">
      <c r="A50"/>
    </row>
    <row r="51" spans="1:1" s="2" customFormat="1" ht="15" hidden="1" outlineLevel="1">
      <c r="A51"/>
    </row>
    <row r="52" spans="2:2" s="2" customFormat="1" ht="15.75" hidden="1" outlineLevel="1">
      <c r="B52" s="3" t="s">
        <v>536</v>
      </c>
    </row>
    <row r="53" spans="2:2" s="2" customFormat="1" ht="15" hidden="1" outlineLevel="1">
      <c r="B53" s="2" t="s">
        <v>269</v>
      </c>
    </row>
    <row r="54" spans="2:2" s="2" customFormat="1" ht="15" hidden="1" outlineLevel="1">
      <c r="B54" s="2" t="s">
        <v>2153</v>
      </c>
    </row>
    <row r="55" spans="1:1" s="2" customFormat="1" ht="15" hidden="1" outlineLevel="1">
      <c r="A55"/>
    </row>
    <row r="56" spans="2:4" s="2" customFormat="1" ht="15.75" hidden="1" outlineLevel="1">
      <c r="B56" s="3" t="s">
        <v>547</v>
      </c>
      <c r="C56" s="14" t="s">
        <v>418</v>
      </c>
      <c r="D56" s="14" t="s">
        <v>2061</v>
      </c>
    </row>
    <row r="57" spans="2:4" s="2" customFormat="1" ht="15" hidden="1" outlineLevel="1">
      <c r="B57" s="5">
        <v>1</v>
      </c>
      <c r="C57" s="15" t="s">
        <v>1856</v>
      </c>
      <c r="D57" s="15" t="s">
        <v>2059</v>
      </c>
    </row>
    <row r="58" spans="2:4" s="2" customFormat="1" ht="15" hidden="1" outlineLevel="1">
      <c r="B58" s="2">
        <v>2</v>
      </c>
      <c r="C58" s="13" t="s">
        <v>1857</v>
      </c>
      <c r="D58" s="13" t="s">
        <v>2059</v>
      </c>
    </row>
    <row r="59" spans="2:4" s="2" customFormat="1" ht="15" hidden="1" outlineLevel="1">
      <c r="B59" s="2">
        <v>3</v>
      </c>
      <c r="C59" s="13" t="s">
        <v>1858</v>
      </c>
      <c r="D59" s="13" t="s">
        <v>2059</v>
      </c>
    </row>
    <row r="60" spans="2:4" s="2" customFormat="1" ht="15" hidden="1" outlineLevel="1">
      <c r="B60" s="2">
        <v>4</v>
      </c>
      <c r="C60" s="13" t="s">
        <v>1859</v>
      </c>
      <c r="D60" s="13" t="s">
        <v>2059</v>
      </c>
    </row>
    <row r="61" spans="2:4" s="2" customFormat="1" ht="15" hidden="1" outlineLevel="1">
      <c r="B61" s="2">
        <v>5</v>
      </c>
      <c r="C61" s="13" t="s">
        <v>1860</v>
      </c>
      <c r="D61" s="13" t="s">
        <v>2059</v>
      </c>
    </row>
    <row r="62" spans="2:4" s="2" customFormat="1" ht="15" hidden="1" outlineLevel="1">
      <c r="B62" s="2">
        <v>6</v>
      </c>
      <c r="C62" s="13" t="s">
        <v>1861</v>
      </c>
      <c r="D62" s="13" t="s">
        <v>1886</v>
      </c>
    </row>
    <row r="63" spans="2:4" s="2" customFormat="1" ht="15" hidden="1" outlineLevel="1">
      <c r="B63" s="2">
        <v>7</v>
      </c>
      <c r="C63" s="13" t="s">
        <v>1862</v>
      </c>
      <c r="D63" s="13" t="s">
        <v>2060</v>
      </c>
    </row>
    <row r="64" spans="2:4" s="2" customFormat="1" ht="15" hidden="1" outlineLevel="1">
      <c r="B64" s="2">
        <v>8</v>
      </c>
      <c r="C64" s="13" t="s">
        <v>1863</v>
      </c>
      <c r="D64" s="13" t="s">
        <v>2060</v>
      </c>
    </row>
    <row r="65" spans="2:4" s="2" customFormat="1" ht="15" hidden="1" outlineLevel="1">
      <c r="B65" s="2">
        <v>9</v>
      </c>
      <c r="C65" s="13" t="s">
        <v>1864</v>
      </c>
      <c r="D65" s="13" t="s">
        <v>2060</v>
      </c>
    </row>
    <row r="66" spans="2:4" s="2" customFormat="1" ht="15" hidden="1" outlineLevel="1">
      <c r="B66" s="2">
        <v>10</v>
      </c>
      <c r="C66" s="13" t="s">
        <v>1865</v>
      </c>
      <c r="D66" s="13" t="s">
        <v>2060</v>
      </c>
    </row>
    <row r="67" spans="2:4" s="2" customFormat="1" ht="15" hidden="1" outlineLevel="1">
      <c r="B67" s="2">
        <v>11</v>
      </c>
      <c r="C67" s="13" t="s">
        <v>1866</v>
      </c>
      <c r="D67" s="13" t="s">
        <v>2060</v>
      </c>
    </row>
    <row r="68" spans="2:4" s="2" customFormat="1" ht="15" hidden="1" outlineLevel="1">
      <c r="B68" s="2">
        <v>15</v>
      </c>
      <c r="C68" s="13" t="s">
        <v>313</v>
      </c>
      <c r="D68" s="13" t="s">
        <v>1886</v>
      </c>
    </row>
    <row r="69" spans="2:4" s="2" customFormat="1" ht="15" hidden="1" outlineLevel="1">
      <c r="B69" s="2">
        <v>16</v>
      </c>
      <c r="C69" s="13" t="s">
        <v>1867</v>
      </c>
      <c r="D69" s="13" t="s">
        <v>1886</v>
      </c>
    </row>
    <row r="70" spans="2:4" s="2" customFormat="1" ht="15" hidden="1" outlineLevel="1">
      <c r="B70" s="2">
        <v>17</v>
      </c>
      <c r="C70" s="13" t="s">
        <v>1868</v>
      </c>
      <c r="D70" s="13" t="s">
        <v>1886</v>
      </c>
    </row>
    <row r="71" spans="2:4" s="2" customFormat="1" ht="15" hidden="1" outlineLevel="1">
      <c r="B71" s="2">
        <v>22</v>
      </c>
      <c r="C71" s="13" t="s">
        <v>1869</v>
      </c>
      <c r="D71" s="13" t="s">
        <v>2060</v>
      </c>
    </row>
    <row r="72" spans="2:4" s="2" customFormat="1" ht="15" hidden="1" outlineLevel="1">
      <c r="B72" s="2">
        <v>23</v>
      </c>
      <c r="C72" s="13" t="s">
        <v>1870</v>
      </c>
      <c r="D72" s="13" t="s">
        <v>2060</v>
      </c>
    </row>
    <row r="73" spans="2:4" s="2" customFormat="1" ht="15" hidden="1" outlineLevel="1">
      <c r="B73" s="2">
        <v>24</v>
      </c>
      <c r="C73" s="13" t="s">
        <v>1871</v>
      </c>
      <c r="D73" s="13" t="s">
        <v>2059</v>
      </c>
    </row>
    <row r="74" spans="2:4" s="2" customFormat="1" ht="15" hidden="1" outlineLevel="1">
      <c r="B74" s="2">
        <v>25</v>
      </c>
      <c r="C74" s="13" t="s">
        <v>1872</v>
      </c>
      <c r="D74" s="13" t="s">
        <v>609</v>
      </c>
    </row>
    <row r="75" spans="2:4" s="2" customFormat="1" ht="15" hidden="1" outlineLevel="1">
      <c r="B75" s="2">
        <v>26</v>
      </c>
      <c r="C75" s="13" t="s">
        <v>1873</v>
      </c>
      <c r="D75" s="13" t="s">
        <v>609</v>
      </c>
    </row>
    <row r="76" spans="2:4" s="2" customFormat="1" ht="15" hidden="1" outlineLevel="1">
      <c r="B76" s="2">
        <v>27</v>
      </c>
      <c r="C76" s="13" t="s">
        <v>1874</v>
      </c>
      <c r="D76" s="13" t="s">
        <v>609</v>
      </c>
    </row>
    <row r="77" spans="2:4" s="2" customFormat="1" ht="15" hidden="1" outlineLevel="1">
      <c r="B77" s="2">
        <v>34</v>
      </c>
      <c r="C77" s="13" t="s">
        <v>1875</v>
      </c>
      <c r="D77" s="13" t="s">
        <v>609</v>
      </c>
    </row>
    <row r="78" spans="2:4" s="2" customFormat="1" ht="15" hidden="1" outlineLevel="1">
      <c r="B78" s="2">
        <v>35</v>
      </c>
      <c r="C78" s="13" t="s">
        <v>1876</v>
      </c>
      <c r="D78" s="13" t="s">
        <v>1886</v>
      </c>
    </row>
    <row r="79" spans="2:4" s="2" customFormat="1" ht="15" hidden="1" outlineLevel="1">
      <c r="B79" s="2">
        <v>36</v>
      </c>
      <c r="C79" s="13" t="s">
        <v>1877</v>
      </c>
      <c r="D79" s="13" t="s">
        <v>609</v>
      </c>
    </row>
    <row r="80" spans="2:4" s="2" customFormat="1" ht="15" hidden="1" outlineLevel="1">
      <c r="B80" s="2">
        <v>37</v>
      </c>
      <c r="C80" s="13" t="s">
        <v>1878</v>
      </c>
      <c r="D80" s="13" t="s">
        <v>1886</v>
      </c>
    </row>
    <row r="81" spans="2:4" s="2" customFormat="1" ht="15" hidden="1" outlineLevel="1">
      <c r="B81" s="2">
        <v>38</v>
      </c>
      <c r="C81" s="13" t="s">
        <v>1879</v>
      </c>
      <c r="D81" s="13" t="s">
        <v>2060</v>
      </c>
    </row>
    <row r="82" spans="2:4" s="2" customFormat="1" ht="15" hidden="1" outlineLevel="1">
      <c r="B82" s="2">
        <v>39</v>
      </c>
      <c r="C82" s="13" t="s">
        <v>1880</v>
      </c>
      <c r="D82" s="13" t="s">
        <v>609</v>
      </c>
    </row>
    <row r="83" spans="2:4" s="2" customFormat="1" ht="15" hidden="1" outlineLevel="1">
      <c r="B83" s="2">
        <v>40</v>
      </c>
      <c r="C83" s="13" t="s">
        <v>1881</v>
      </c>
      <c r="D83" s="13" t="s">
        <v>609</v>
      </c>
    </row>
    <row r="84" spans="2:4" s="2" customFormat="1" ht="15" hidden="1" outlineLevel="1">
      <c r="B84" s="2">
        <v>41</v>
      </c>
      <c r="C84" s="13" t="s">
        <v>1882</v>
      </c>
      <c r="D84" s="13" t="s">
        <v>609</v>
      </c>
    </row>
    <row r="85" spans="2:4" s="2" customFormat="1" ht="15" hidden="1" outlineLevel="1">
      <c r="B85" s="2">
        <v>42</v>
      </c>
      <c r="C85" s="13" t="s">
        <v>1883</v>
      </c>
      <c r="D85" s="13" t="s">
        <v>609</v>
      </c>
    </row>
    <row r="86" spans="1:1" s="2" customFormat="1" ht="15" hidden="1" outlineLevel="1">
      <c r="A86"/>
    </row>
    <row r="87" s="4" customFormat="1" ht="15" collapsed="1"/>
    <row r="88" s="2" customFormat="1" ht="15"/>
    <row r="89" spans="2:3" s="2" customFormat="1" ht="15.75">
      <c r="B89" s="3" t="s">
        <v>1336</v>
      </c>
      <c r="C89" s="2" t="s">
        <v>84</v>
      </c>
    </row>
    <row r="90" spans="1:1" s="2" customFormat="1" ht="15" hidden="1" outlineLevel="1">
      <c r="A90"/>
    </row>
    <row r="91" spans="1:1" s="2" customFormat="1" ht="15" hidden="1" outlineLevel="1">
      <c r="A91"/>
    </row>
    <row r="92" spans="2:2" s="2" customFormat="1" ht="15.75" hidden="1" outlineLevel="1">
      <c r="B92" s="3" t="s">
        <v>536</v>
      </c>
    </row>
    <row r="93" spans="2:2" s="2" customFormat="1" ht="15" hidden="1" outlineLevel="1">
      <c r="B93" s="2" t="s">
        <v>481</v>
      </c>
    </row>
    <row r="94" spans="1:1" s="2" customFormat="1" ht="15" hidden="1" outlineLevel="1">
      <c r="A94"/>
    </row>
    <row r="95" s="4" customFormat="1" ht="15" collapsed="1"/>
    <row r="96" s="2" customFormat="1" ht="15"/>
    <row r="97" spans="2:3" s="2" customFormat="1" ht="15.75">
      <c r="B97" s="3" t="s">
        <v>1336</v>
      </c>
      <c r="C97" s="2" t="s">
        <v>85</v>
      </c>
    </row>
    <row r="98" spans="1:1" s="2" customFormat="1" ht="15" hidden="1" outlineLevel="1">
      <c r="A98"/>
    </row>
    <row r="99" spans="1:1" s="2" customFormat="1" ht="15" hidden="1" outlineLevel="1">
      <c r="A99"/>
    </row>
    <row r="100" spans="2:2" s="2" customFormat="1" ht="15.75" hidden="1" outlineLevel="1">
      <c r="B100" s="3" t="s">
        <v>536</v>
      </c>
    </row>
    <row r="101" spans="2:2" s="2" customFormat="1" ht="15" hidden="1" outlineLevel="1">
      <c r="B101" s="2" t="s">
        <v>482</v>
      </c>
    </row>
    <row r="102" spans="1:1" s="2" customFormat="1" ht="15" hidden="1" outlineLevel="1">
      <c r="A102"/>
    </row>
    <row r="103" s="4" customFormat="1" ht="15" collapsed="1"/>
    <row r="104" s="2" customFormat="1" ht="15"/>
    <row r="105" spans="2:3" s="2" customFormat="1" ht="15.75">
      <c r="B105" s="3" t="s">
        <v>1336</v>
      </c>
      <c r="C105" s="2" t="s">
        <v>86</v>
      </c>
    </row>
    <row r="106" spans="1:1" s="2" customFormat="1" ht="15" hidden="1" outlineLevel="1">
      <c r="A106"/>
    </row>
    <row r="107" spans="1:1" s="2" customFormat="1" ht="15" hidden="1" outlineLevel="1">
      <c r="A107"/>
    </row>
    <row r="108" spans="2:2" s="2" customFormat="1" ht="15.75" hidden="1" outlineLevel="1">
      <c r="B108" s="3" t="s">
        <v>536</v>
      </c>
    </row>
    <row r="109" spans="2:2" s="2" customFormat="1" ht="15" hidden="1" outlineLevel="1">
      <c r="B109" s="2" t="s">
        <v>270</v>
      </c>
    </row>
    <row r="110" spans="1:1" s="2" customFormat="1" ht="15" hidden="1" outlineLevel="1">
      <c r="A110"/>
    </row>
    <row r="111" spans="2:3" s="2" customFormat="1" ht="15.75" hidden="1" outlineLevel="1">
      <c r="B111" s="3" t="s">
        <v>547</v>
      </c>
      <c r="C111" s="14" t="s">
        <v>418</v>
      </c>
    </row>
    <row r="112" spans="2:3" s="2" customFormat="1" ht="15" hidden="1" outlineLevel="1">
      <c r="B112" s="5">
        <v>1</v>
      </c>
      <c r="C112" s="15" t="s">
        <v>1884</v>
      </c>
    </row>
    <row r="113" spans="2:3" s="2" customFormat="1" ht="15" hidden="1" outlineLevel="1">
      <c r="B113" s="2">
        <v>2</v>
      </c>
      <c r="C113" s="13" t="s">
        <v>1885</v>
      </c>
    </row>
    <row r="114" spans="2:3" s="2" customFormat="1" ht="15" hidden="1" outlineLevel="1">
      <c r="B114" s="2">
        <v>3</v>
      </c>
      <c r="C114" s="13" t="s">
        <v>1886</v>
      </c>
    </row>
    <row r="115" spans="2:3" s="2" customFormat="1" ht="15" hidden="1" outlineLevel="1">
      <c r="B115" s="2">
        <v>4</v>
      </c>
      <c r="C115" s="13" t="s">
        <v>609</v>
      </c>
    </row>
    <row r="116" spans="1:1" s="2" customFormat="1" ht="15" hidden="1" outlineLevel="1">
      <c r="A116"/>
    </row>
    <row r="117" s="4" customFormat="1" ht="15" collapsed="1"/>
    <row r="118" s="2" customFormat="1" ht="15"/>
    <row r="119" spans="2:3" s="2" customFormat="1" ht="15.75">
      <c r="B119" s="3" t="s">
        <v>1336</v>
      </c>
      <c r="C119" s="2" t="s">
        <v>135</v>
      </c>
    </row>
    <row r="120" spans="1:1" s="2" customFormat="1" ht="15" hidden="1" outlineLevel="1">
      <c r="A120"/>
    </row>
    <row r="121" spans="1:1" s="2" customFormat="1" ht="15" hidden="1" outlineLevel="1">
      <c r="A121"/>
    </row>
    <row r="122" spans="2:2" s="2" customFormat="1" ht="15.75" hidden="1" outlineLevel="1">
      <c r="B122" s="3" t="s">
        <v>536</v>
      </c>
    </row>
    <row r="123" spans="2:2" s="2" customFormat="1" ht="15" hidden="1" outlineLevel="1">
      <c r="B123" s="2" t="s">
        <v>294</v>
      </c>
    </row>
    <row r="124" spans="1:1" s="2" customFormat="1" ht="15" hidden="1" outlineLevel="1">
      <c r="A124"/>
    </row>
    <row r="125" spans="2:3" s="2" customFormat="1" ht="15.75" hidden="1" outlineLevel="1">
      <c r="B125" s="3" t="s">
        <v>547</v>
      </c>
      <c r="C125" s="14" t="s">
        <v>418</v>
      </c>
    </row>
    <row r="126" spans="2:3" s="2" customFormat="1" ht="15" hidden="1" outlineLevel="1">
      <c r="B126" s="5">
        <v>-2</v>
      </c>
      <c r="C126" s="15" t="s">
        <v>1355</v>
      </c>
    </row>
    <row r="127" spans="2:3" s="2" customFormat="1" ht="15" hidden="1" outlineLevel="1">
      <c r="B127" s="2">
        <v>-1</v>
      </c>
      <c r="C127" s="13" t="s">
        <v>1337</v>
      </c>
    </row>
    <row r="128" spans="2:3" s="2" customFormat="1" ht="15" hidden="1" outlineLevel="1">
      <c r="B128" s="2">
        <v>0</v>
      </c>
      <c r="C128" s="13" t="s">
        <v>323</v>
      </c>
    </row>
    <row r="129" spans="2:3" s="2" customFormat="1" ht="15" hidden="1" outlineLevel="1">
      <c r="B129" s="2">
        <v>1</v>
      </c>
      <c r="C129" s="13" t="s">
        <v>316</v>
      </c>
    </row>
    <row r="130" spans="1:1" s="2" customFormat="1" ht="15" hidden="1" outlineLevel="1">
      <c r="A130"/>
    </row>
    <row r="131" s="4" customFormat="1" ht="15" collapsed="1"/>
    <row r="132" s="2" customFormat="1" ht="15"/>
    <row r="133" spans="2:3" s="2" customFormat="1" ht="15.75">
      <c r="B133" s="3" t="s">
        <v>1336</v>
      </c>
      <c r="C133" s="2" t="s">
        <v>136</v>
      </c>
    </row>
    <row r="134" spans="1:1" s="2" customFormat="1" ht="15" hidden="1" outlineLevel="1">
      <c r="A134"/>
    </row>
    <row r="135" spans="1:1" s="2" customFormat="1" ht="15" hidden="1" outlineLevel="1">
      <c r="A135"/>
    </row>
    <row r="136" spans="2:2" s="2" customFormat="1" ht="15.75" hidden="1" outlineLevel="1">
      <c r="B136" s="3" t="s">
        <v>536</v>
      </c>
    </row>
    <row r="137" spans="2:2" s="2" customFormat="1" ht="15" hidden="1" outlineLevel="1">
      <c r="B137" s="2" t="s">
        <v>483</v>
      </c>
    </row>
    <row r="138" spans="1:1" s="2" customFormat="1" ht="15" hidden="1" outlineLevel="1">
      <c r="A138"/>
    </row>
    <row r="139" s="4" customFormat="1" ht="15" collapsed="1"/>
    <row r="140" s="2" customFormat="1" ht="15"/>
    <row r="141" spans="2:3" s="2" customFormat="1" ht="15.75">
      <c r="B141" s="3" t="s">
        <v>1336</v>
      </c>
      <c r="C141" s="2" t="s">
        <v>137</v>
      </c>
    </row>
    <row r="142" spans="1:1" s="2" customFormat="1" ht="15" hidden="1" outlineLevel="1">
      <c r="A142"/>
    </row>
    <row r="143" spans="1:1" s="2" customFormat="1" ht="15" hidden="1" outlineLevel="1">
      <c r="A143"/>
    </row>
    <row r="144" spans="2:2" s="2" customFormat="1" ht="15.75" hidden="1" outlineLevel="1">
      <c r="B144" s="3" t="s">
        <v>536</v>
      </c>
    </row>
    <row r="145" spans="2:2" s="2" customFormat="1" ht="15" hidden="1" outlineLevel="1">
      <c r="B145" s="2" t="s">
        <v>484</v>
      </c>
    </row>
    <row r="146" spans="1:1" s="2" customFormat="1" ht="15" hidden="1" outlineLevel="1">
      <c r="A146"/>
    </row>
    <row r="147" s="4" customFormat="1" ht="15" collapsed="1"/>
    <row r="148" s="2" customFormat="1" ht="15"/>
    <row r="149" spans="2:3" s="2" customFormat="1" ht="15.75">
      <c r="B149" s="3" t="s">
        <v>1336</v>
      </c>
      <c r="C149" s="2" t="s">
        <v>2056</v>
      </c>
    </row>
    <row r="150" spans="1:1" s="2" customFormat="1" ht="15" hidden="1" outlineLevel="1">
      <c r="A150"/>
    </row>
    <row r="151" spans="1:1" s="2" customFormat="1" ht="15" hidden="1" outlineLevel="1">
      <c r="A151"/>
    </row>
    <row r="152" spans="2:2" s="2" customFormat="1" ht="15.75" hidden="1" outlineLevel="1">
      <c r="B152" s="3" t="s">
        <v>536</v>
      </c>
    </row>
    <row r="153" spans="2:2" s="2" customFormat="1" ht="15" hidden="1" outlineLevel="1">
      <c r="B153" s="2" t="s">
        <v>2072</v>
      </c>
    </row>
    <row r="154" spans="2:2" s="2" customFormat="1" ht="15" hidden="1" outlineLevel="1">
      <c r="B154" s="2" t="s">
        <v>2073</v>
      </c>
    </row>
    <row r="155" spans="2:2" s="2" customFormat="1" ht="15" hidden="1" outlineLevel="1">
      <c r="B155" s="2" t="s">
        <v>2074</v>
      </c>
    </row>
    <row r="156" spans="1:1" s="2" customFormat="1" ht="15" hidden="1" outlineLevel="1">
      <c r="A156"/>
    </row>
    <row r="157" spans="2:3" s="2" customFormat="1" ht="15.75" hidden="1" outlineLevel="1">
      <c r="B157" s="3" t="s">
        <v>547</v>
      </c>
      <c r="C157" s="14" t="s">
        <v>418</v>
      </c>
    </row>
    <row r="158" spans="2:3" s="2" customFormat="1" ht="15" hidden="1" outlineLevel="1">
      <c r="B158" s="5">
        <v>1</v>
      </c>
      <c r="C158" s="15" t="s">
        <v>2075</v>
      </c>
    </row>
    <row r="159" spans="2:3" s="2" customFormat="1" ht="15" hidden="1" outlineLevel="1">
      <c r="B159" s="2">
        <v>2</v>
      </c>
      <c r="C159" s="13" t="s">
        <v>2076</v>
      </c>
    </row>
    <row r="160" spans="1:1" s="2" customFormat="1" ht="15" hidden="1" outlineLevel="1">
      <c r="A160"/>
    </row>
    <row r="161" s="4" customFormat="1" ht="15" collapsed="1"/>
    <row r="162" s="2" customFormat="1" ht="15"/>
    <row r="163" spans="2:3" s="2" customFormat="1" ht="15.75">
      <c r="B163" s="3" t="s">
        <v>1336</v>
      </c>
      <c r="C163" s="2" t="s">
        <v>138</v>
      </c>
    </row>
    <row r="164" spans="1:1" s="2" customFormat="1" ht="15" hidden="1" outlineLevel="1">
      <c r="A164"/>
    </row>
    <row r="165" spans="1:1" s="2" customFormat="1" ht="15" hidden="1" outlineLevel="1">
      <c r="A165"/>
    </row>
    <row r="166" spans="2:2" s="2" customFormat="1" ht="15.75" hidden="1" outlineLevel="1">
      <c r="B166" s="3" t="s">
        <v>536</v>
      </c>
    </row>
    <row r="167" spans="2:2" s="2" customFormat="1" ht="15" hidden="1" outlineLevel="1">
      <c r="B167" s="2" t="s">
        <v>2177</v>
      </c>
    </row>
    <row r="168" spans="2:2" s="2" customFormat="1" ht="15" hidden="1" outlineLevel="1">
      <c r="B168" s="2" t="s">
        <v>2154</v>
      </c>
    </row>
    <row r="169" spans="1:1" s="2" customFormat="1" ht="15" hidden="1" outlineLevel="1">
      <c r="A169"/>
    </row>
    <row r="170" s="4" customFormat="1" ht="15" collapsed="1"/>
    <row r="171" s="2" customFormat="1" ht="15"/>
    <row r="172" spans="2:3" s="2" customFormat="1" ht="15.75">
      <c r="B172" s="3" t="s">
        <v>1336</v>
      </c>
      <c r="C172" s="2" t="s">
        <v>2057</v>
      </c>
    </row>
    <row r="173" spans="1:1" s="2" customFormat="1" ht="15" hidden="1" outlineLevel="1">
      <c r="A173"/>
    </row>
    <row r="174" spans="1:1" s="2" customFormat="1" ht="15" hidden="1" outlineLevel="1">
      <c r="A174"/>
    </row>
    <row r="175" spans="2:2" s="2" customFormat="1" ht="15.75" hidden="1" outlineLevel="1">
      <c r="B175" s="3" t="s">
        <v>536</v>
      </c>
    </row>
    <row r="176" spans="2:2" s="2" customFormat="1" ht="15" hidden="1" outlineLevel="1">
      <c r="B176" s="2" t="s">
        <v>485</v>
      </c>
    </row>
    <row r="177" spans="1:1" s="2" customFormat="1" ht="15" hidden="1" outlineLevel="1">
      <c r="A177"/>
    </row>
    <row r="178" s="4" customFormat="1" ht="15" collapsed="1"/>
    <row r="179" s="2" customFormat="1" ht="15"/>
    <row r="180" spans="2:3" s="2" customFormat="1" ht="15.75">
      <c r="B180" s="3" t="s">
        <v>1336</v>
      </c>
      <c r="C180" s="2" t="s">
        <v>2058</v>
      </c>
    </row>
    <row r="181" spans="1:1" s="2" customFormat="1" ht="15" hidden="1" outlineLevel="1">
      <c r="A181"/>
    </row>
    <row r="182" spans="1:1" s="2" customFormat="1" ht="15" hidden="1" outlineLevel="1">
      <c r="A182"/>
    </row>
    <row r="183" spans="2:2" s="2" customFormat="1" ht="15.75" hidden="1" outlineLevel="1">
      <c r="B183" s="3" t="s">
        <v>536</v>
      </c>
    </row>
    <row r="184" spans="2:2" s="2" customFormat="1" ht="15" hidden="1" outlineLevel="1">
      <c r="B184" s="2" t="s">
        <v>486</v>
      </c>
    </row>
    <row r="185" spans="1:1" s="2" customFormat="1" ht="15" hidden="1" outlineLevel="1">
      <c r="A185"/>
    </row>
    <row r="186" s="4" customFormat="1" ht="15" collapsed="1"/>
    <row r="187" s="2" customFormat="1" ht="15"/>
    <row r="188" spans="2:3" s="2" customFormat="1" ht="15.75">
      <c r="B188" s="3" t="s">
        <v>1336</v>
      </c>
      <c r="C188" s="2" t="s">
        <v>139</v>
      </c>
    </row>
    <row r="189" spans="1:1" s="2" customFormat="1" ht="15" hidden="1" outlineLevel="1">
      <c r="A189"/>
    </row>
    <row r="190" spans="1:1" s="2" customFormat="1" ht="15" hidden="1" outlineLevel="1">
      <c r="A190"/>
    </row>
    <row r="191" spans="2:2" s="2" customFormat="1" ht="15.75" hidden="1" outlineLevel="1">
      <c r="B191" s="3" t="s">
        <v>536</v>
      </c>
    </row>
    <row r="192" spans="2:2" s="2" customFormat="1" ht="15" hidden="1" outlineLevel="1">
      <c r="B192" s="2" t="s">
        <v>296</v>
      </c>
    </row>
    <row r="193" spans="1:1" s="2" customFormat="1" ht="15" hidden="1" outlineLevel="1">
      <c r="A193"/>
    </row>
    <row r="194" spans="2:3" s="2" customFormat="1" ht="15.75" hidden="1" outlineLevel="1">
      <c r="B194" s="3" t="s">
        <v>547</v>
      </c>
      <c r="C194" s="14" t="s">
        <v>418</v>
      </c>
    </row>
    <row r="195" spans="2:3" s="2" customFormat="1" ht="15" hidden="1" outlineLevel="1">
      <c r="B195" s="5">
        <v>-2</v>
      </c>
      <c r="C195" s="15" t="s">
        <v>1353</v>
      </c>
    </row>
    <row r="196" spans="2:3" s="2" customFormat="1" ht="15" hidden="1" outlineLevel="1">
      <c r="B196" s="2">
        <v>-1</v>
      </c>
      <c r="C196" s="13" t="s">
        <v>1337</v>
      </c>
    </row>
    <row r="197" spans="2:3" s="2" customFormat="1" ht="15" hidden="1" outlineLevel="1">
      <c r="B197" s="2">
        <v>0</v>
      </c>
      <c r="C197" s="13" t="s">
        <v>1887</v>
      </c>
    </row>
    <row r="198" spans="2:3" s="2" customFormat="1" ht="15" hidden="1" outlineLevel="1">
      <c r="B198" s="2">
        <v>1</v>
      </c>
      <c r="C198" s="13" t="s">
        <v>1888</v>
      </c>
    </row>
    <row r="199" spans="2:3" s="2" customFormat="1" ht="15" hidden="1" outlineLevel="1">
      <c r="B199" s="2">
        <v>2</v>
      </c>
      <c r="C199" s="13" t="s">
        <v>1889</v>
      </c>
    </row>
    <row r="200" spans="2:3" s="2" customFormat="1" ht="15" hidden="1" outlineLevel="1">
      <c r="B200" s="2">
        <v>3</v>
      </c>
      <c r="C200" s="13" t="s">
        <v>1890</v>
      </c>
    </row>
    <row r="201" spans="2:3" s="2" customFormat="1" ht="15" hidden="1" outlineLevel="1">
      <c r="B201" s="2">
        <v>4</v>
      </c>
      <c r="C201" s="13" t="s">
        <v>1891</v>
      </c>
    </row>
    <row r="202" spans="2:3" s="2" customFormat="1" ht="15" hidden="1" outlineLevel="1">
      <c r="B202" s="2">
        <v>5</v>
      </c>
      <c r="C202" s="13" t="s">
        <v>1335</v>
      </c>
    </row>
    <row r="203" spans="2:3" s="2" customFormat="1" ht="15" hidden="1" outlineLevel="1">
      <c r="B203" s="2">
        <v>6</v>
      </c>
      <c r="C203" s="13" t="s">
        <v>1892</v>
      </c>
    </row>
    <row r="204" spans="2:3" s="2" customFormat="1" ht="15" hidden="1" outlineLevel="1">
      <c r="B204" s="2">
        <v>7</v>
      </c>
      <c r="C204" s="13" t="s">
        <v>1893</v>
      </c>
    </row>
    <row r="205" spans="2:3" s="2" customFormat="1" ht="15" hidden="1" outlineLevel="1">
      <c r="B205" s="2">
        <v>8</v>
      </c>
      <c r="C205" s="13" t="s">
        <v>1894</v>
      </c>
    </row>
    <row r="206" spans="2:3" s="2" customFormat="1" ht="15" hidden="1" outlineLevel="1">
      <c r="B206" s="2">
        <v>9</v>
      </c>
      <c r="C206" s="13" t="s">
        <v>1895</v>
      </c>
    </row>
    <row r="207" spans="2:3" s="2" customFormat="1" ht="15" hidden="1" outlineLevel="1">
      <c r="B207" s="2">
        <v>10</v>
      </c>
      <c r="C207" s="13" t="s">
        <v>1896</v>
      </c>
    </row>
    <row r="208" spans="2:3" s="2" customFormat="1" ht="15" hidden="1" outlineLevel="1">
      <c r="B208" s="2">
        <v>11</v>
      </c>
      <c r="C208" s="13" t="s">
        <v>1897</v>
      </c>
    </row>
    <row r="209" spans="2:3" s="2" customFormat="1" ht="15" hidden="1" outlineLevel="1">
      <c r="B209" s="2">
        <v>12</v>
      </c>
      <c r="C209" s="13" t="s">
        <v>1898</v>
      </c>
    </row>
    <row r="210" spans="2:3" s="2" customFormat="1" ht="15" hidden="1" outlineLevel="1">
      <c r="B210" s="2">
        <v>13</v>
      </c>
      <c r="C210" s="13" t="s">
        <v>1899</v>
      </c>
    </row>
    <row r="211" spans="2:3" s="2" customFormat="1" ht="15" hidden="1" outlineLevel="1">
      <c r="B211" s="2">
        <v>14</v>
      </c>
      <c r="C211" s="13" t="s">
        <v>1900</v>
      </c>
    </row>
    <row r="212" spans="2:3" s="2" customFormat="1" ht="15" hidden="1" outlineLevel="1">
      <c r="B212" s="2">
        <v>15</v>
      </c>
      <c r="C212" s="13" t="s">
        <v>1901</v>
      </c>
    </row>
    <row r="213" spans="2:3" s="2" customFormat="1" ht="15" hidden="1" outlineLevel="1">
      <c r="B213" s="2">
        <v>16</v>
      </c>
      <c r="C213" s="13" t="s">
        <v>1902</v>
      </c>
    </row>
    <row r="214" spans="2:3" s="2" customFormat="1" ht="15" hidden="1" outlineLevel="1">
      <c r="B214" s="2">
        <v>17</v>
      </c>
      <c r="C214" s="13" t="s">
        <v>1903</v>
      </c>
    </row>
    <row r="215" spans="2:3" s="2" customFormat="1" ht="15" hidden="1" outlineLevel="1">
      <c r="B215" s="2">
        <v>18</v>
      </c>
      <c r="C215" s="13" t="s">
        <v>1904</v>
      </c>
    </row>
    <row r="216" spans="2:3" s="2" customFormat="1" ht="15" hidden="1" outlineLevel="1">
      <c r="B216" s="2">
        <v>19</v>
      </c>
      <c r="C216" s="13" t="s">
        <v>1905</v>
      </c>
    </row>
    <row r="217" spans="2:3" s="2" customFormat="1" ht="15" hidden="1" outlineLevel="1">
      <c r="B217" s="2">
        <v>20</v>
      </c>
      <c r="C217" s="13" t="s">
        <v>1334</v>
      </c>
    </row>
    <row r="218" spans="2:3" s="2" customFormat="1" ht="15" hidden="1" outlineLevel="1">
      <c r="B218" s="2">
        <v>21</v>
      </c>
      <c r="C218" s="13" t="s">
        <v>1906</v>
      </c>
    </row>
    <row r="219" spans="1:1" s="2" customFormat="1" ht="15" hidden="1" outlineLevel="1">
      <c r="A219"/>
    </row>
    <row r="220" s="4" customFormat="1" ht="15" collapsed="1"/>
    <row r="221" s="2" customFormat="1" ht="15"/>
    <row r="222" spans="2:3" s="2" customFormat="1" ht="15.75">
      <c r="B222" s="3" t="s">
        <v>1336</v>
      </c>
      <c r="C222" s="2" t="s">
        <v>140</v>
      </c>
    </row>
    <row r="223" spans="1:1" s="2" customFormat="1" ht="15" hidden="1" outlineLevel="1">
      <c r="A223"/>
    </row>
    <row r="224" spans="1:1" s="2" customFormat="1" ht="15" hidden="1" outlineLevel="1">
      <c r="A224"/>
    </row>
    <row r="225" spans="2:2" s="2" customFormat="1" ht="15.75" hidden="1" outlineLevel="1">
      <c r="B225" s="3" t="s">
        <v>536</v>
      </c>
    </row>
    <row r="226" spans="2:2" s="2" customFormat="1" ht="15" hidden="1" outlineLevel="1">
      <c r="B226" s="2" t="s">
        <v>297</v>
      </c>
    </row>
    <row r="227" spans="2:2" s="2" customFormat="1" ht="15" hidden="1" outlineLevel="1">
      <c r="B227" s="2" t="s">
        <v>2155</v>
      </c>
    </row>
    <row r="228" spans="1:1" s="2" customFormat="1" ht="15" hidden="1" outlineLevel="1">
      <c r="A228"/>
    </row>
    <row r="229" s="4" customFormat="1" ht="15" collapsed="1"/>
    <row r="230" s="2" customFormat="1" ht="15"/>
    <row r="231" spans="2:3" s="2" customFormat="1" ht="15.75">
      <c r="B231" s="3" t="s">
        <v>1336</v>
      </c>
      <c r="C231" s="2" t="s">
        <v>141</v>
      </c>
    </row>
    <row r="232" spans="1:1" s="2" customFormat="1" ht="15" hidden="1" outlineLevel="1">
      <c r="A232"/>
    </row>
    <row r="233" spans="1:1" s="2" customFormat="1" ht="15" hidden="1" outlineLevel="1">
      <c r="A233"/>
    </row>
    <row r="234" spans="2:2" s="2" customFormat="1" ht="15.75" hidden="1" outlineLevel="1">
      <c r="B234" s="3" t="s">
        <v>536</v>
      </c>
    </row>
    <row r="235" spans="2:2" s="2" customFormat="1" ht="15" hidden="1" outlineLevel="1">
      <c r="B235" s="2" t="s">
        <v>487</v>
      </c>
    </row>
    <row r="236" spans="1:1" s="2" customFormat="1" ht="15" hidden="1" outlineLevel="1">
      <c r="A236"/>
    </row>
    <row r="237" s="4" customFormat="1" ht="15" collapsed="1"/>
    <row r="238" s="2" customFormat="1" ht="15"/>
    <row r="239" spans="2:3" s="2" customFormat="1" ht="15.75">
      <c r="B239" s="3" t="s">
        <v>1336</v>
      </c>
      <c r="C239" s="2" t="s">
        <v>142</v>
      </c>
    </row>
    <row r="240" spans="1:1" s="2" customFormat="1" ht="15" hidden="1" outlineLevel="1">
      <c r="A240"/>
    </row>
    <row r="241" spans="1:1" s="2" customFormat="1" ht="15" hidden="1" outlineLevel="1">
      <c r="A241"/>
    </row>
    <row r="242" spans="2:2" s="2" customFormat="1" ht="15.75" hidden="1" outlineLevel="1">
      <c r="B242" s="3" t="s">
        <v>536</v>
      </c>
    </row>
    <row r="243" spans="2:2" s="2" customFormat="1" ht="15" hidden="1" outlineLevel="1">
      <c r="B243" s="2" t="s">
        <v>488</v>
      </c>
    </row>
    <row r="244" spans="1:1" s="2" customFormat="1" ht="15" hidden="1" outlineLevel="1">
      <c r="A244"/>
    </row>
    <row r="245" s="4" customFormat="1" ht="15" collapsed="1"/>
    <row r="246" s="2" customFormat="1" ht="15"/>
    <row r="247" spans="2:3" s="2" customFormat="1" ht="15.75">
      <c r="B247" s="3" t="s">
        <v>1336</v>
      </c>
      <c r="C247" s="2" t="s">
        <v>143</v>
      </c>
    </row>
    <row r="248" spans="1:1" s="2" customFormat="1" ht="15" hidden="1" outlineLevel="1">
      <c r="A248"/>
    </row>
    <row r="249" spans="1:1" s="2" customFormat="1" ht="15" hidden="1" outlineLevel="1">
      <c r="A249"/>
    </row>
    <row r="250" spans="2:2" s="2" customFormat="1" ht="15.75" hidden="1" outlineLevel="1">
      <c r="B250" s="3" t="s">
        <v>536</v>
      </c>
    </row>
    <row r="251" spans="2:2" s="2" customFormat="1" ht="15" hidden="1" outlineLevel="1">
      <c r="B251" s="2" t="s">
        <v>298</v>
      </c>
    </row>
    <row r="252" spans="1:1" s="2" customFormat="1" ht="15" hidden="1" outlineLevel="1">
      <c r="A252"/>
    </row>
    <row r="253" spans="2:3" s="2" customFormat="1" ht="15.75" hidden="1" outlineLevel="1">
      <c r="B253" s="3" t="s">
        <v>547</v>
      </c>
      <c r="C253" s="14" t="s">
        <v>418</v>
      </c>
    </row>
    <row r="254" spans="2:3" s="2" customFormat="1" ht="15" hidden="1" outlineLevel="1">
      <c r="B254" s="5">
        <v>-2</v>
      </c>
      <c r="C254" s="15" t="s">
        <v>1353</v>
      </c>
    </row>
    <row r="255" spans="2:3" s="2" customFormat="1" ht="15" hidden="1" outlineLevel="1">
      <c r="B255" s="2">
        <v>-1</v>
      </c>
      <c r="C255" s="13" t="s">
        <v>1337</v>
      </c>
    </row>
    <row r="256" spans="2:3" s="2" customFormat="1" ht="15" hidden="1" outlineLevel="1">
      <c r="B256" s="2">
        <v>0</v>
      </c>
      <c r="C256" s="13" t="s">
        <v>1887</v>
      </c>
    </row>
    <row r="257" spans="2:3" s="2" customFormat="1" ht="15" hidden="1" outlineLevel="1">
      <c r="B257" s="2">
        <v>1</v>
      </c>
      <c r="C257" s="13" t="s">
        <v>1888</v>
      </c>
    </row>
    <row r="258" spans="2:3" s="2" customFormat="1" ht="15" hidden="1" outlineLevel="1">
      <c r="B258" s="2">
        <v>2</v>
      </c>
      <c r="C258" s="13" t="s">
        <v>1889</v>
      </c>
    </row>
    <row r="259" spans="2:3" s="2" customFormat="1" ht="15" hidden="1" outlineLevel="1">
      <c r="B259" s="2">
        <v>3</v>
      </c>
      <c r="C259" s="13" t="s">
        <v>1890</v>
      </c>
    </row>
    <row r="260" spans="2:3" s="2" customFormat="1" ht="15" hidden="1" outlineLevel="1">
      <c r="B260" s="2">
        <v>4</v>
      </c>
      <c r="C260" s="13" t="s">
        <v>1891</v>
      </c>
    </row>
    <row r="261" spans="2:3" s="2" customFormat="1" ht="15" hidden="1" outlineLevel="1">
      <c r="B261" s="2">
        <v>5</v>
      </c>
      <c r="C261" s="13" t="s">
        <v>1335</v>
      </c>
    </row>
    <row r="262" spans="2:3" s="2" customFormat="1" ht="15" hidden="1" outlineLevel="1">
      <c r="B262" s="2">
        <v>6</v>
      </c>
      <c r="C262" s="13" t="s">
        <v>1892</v>
      </c>
    </row>
    <row r="263" spans="2:3" s="2" customFormat="1" ht="15" hidden="1" outlineLevel="1">
      <c r="B263" s="2">
        <v>7</v>
      </c>
      <c r="C263" s="13" t="s">
        <v>1893</v>
      </c>
    </row>
    <row r="264" spans="2:3" s="2" customFormat="1" ht="15" hidden="1" outlineLevel="1">
      <c r="B264" s="2">
        <v>8</v>
      </c>
      <c r="C264" s="13" t="s">
        <v>1894</v>
      </c>
    </row>
    <row r="265" spans="2:3" s="2" customFormat="1" ht="15" hidden="1" outlineLevel="1">
      <c r="B265" s="2">
        <v>9</v>
      </c>
      <c r="C265" s="13" t="s">
        <v>1895</v>
      </c>
    </row>
    <row r="266" spans="2:3" s="2" customFormat="1" ht="15" hidden="1" outlineLevel="1">
      <c r="B266" s="2">
        <v>10</v>
      </c>
      <c r="C266" s="13" t="s">
        <v>1896</v>
      </c>
    </row>
    <row r="267" spans="2:3" s="2" customFormat="1" ht="15" hidden="1" outlineLevel="1">
      <c r="B267" s="2">
        <v>11</v>
      </c>
      <c r="C267" s="13" t="s">
        <v>1897</v>
      </c>
    </row>
    <row r="268" spans="2:3" s="2" customFormat="1" ht="15" hidden="1" outlineLevel="1">
      <c r="B268" s="2">
        <v>12</v>
      </c>
      <c r="C268" s="13" t="s">
        <v>1898</v>
      </c>
    </row>
    <row r="269" spans="2:3" s="2" customFormat="1" ht="15" hidden="1" outlineLevel="1">
      <c r="B269" s="2">
        <v>13</v>
      </c>
      <c r="C269" s="13" t="s">
        <v>1899</v>
      </c>
    </row>
    <row r="270" spans="2:3" s="2" customFormat="1" ht="15" hidden="1" outlineLevel="1">
      <c r="B270" s="2">
        <v>14</v>
      </c>
      <c r="C270" s="13" t="s">
        <v>1900</v>
      </c>
    </row>
    <row r="271" spans="2:3" s="2" customFormat="1" ht="15" hidden="1" outlineLevel="1">
      <c r="B271" s="2">
        <v>15</v>
      </c>
      <c r="C271" s="13" t="s">
        <v>1901</v>
      </c>
    </row>
    <row r="272" spans="2:3" s="2" customFormat="1" ht="15" hidden="1" outlineLevel="1">
      <c r="B272" s="2">
        <v>16</v>
      </c>
      <c r="C272" s="13" t="s">
        <v>1902</v>
      </c>
    </row>
    <row r="273" spans="2:3" s="2" customFormat="1" ht="15" hidden="1" outlineLevel="1">
      <c r="B273" s="2">
        <v>17</v>
      </c>
      <c r="C273" s="13" t="s">
        <v>1903</v>
      </c>
    </row>
    <row r="274" spans="2:3" s="2" customFormat="1" ht="15" hidden="1" outlineLevel="1">
      <c r="B274" s="2">
        <v>18</v>
      </c>
      <c r="C274" s="13" t="s">
        <v>1904</v>
      </c>
    </row>
    <row r="275" spans="2:3" s="2" customFormat="1" ht="15" hidden="1" outlineLevel="1">
      <c r="B275" s="2">
        <v>19</v>
      </c>
      <c r="C275" s="13" t="s">
        <v>1905</v>
      </c>
    </row>
    <row r="276" spans="2:3" s="2" customFormat="1" ht="15" hidden="1" outlineLevel="1">
      <c r="B276" s="2">
        <v>20</v>
      </c>
      <c r="C276" s="13" t="s">
        <v>1334</v>
      </c>
    </row>
    <row r="277" spans="2:3" s="2" customFormat="1" ht="15" hidden="1" outlineLevel="1">
      <c r="B277" s="2">
        <v>21</v>
      </c>
      <c r="C277" s="13" t="s">
        <v>1906</v>
      </c>
    </row>
    <row r="278" spans="1:1" s="2" customFormat="1" ht="15" hidden="1" outlineLevel="1">
      <c r="A278"/>
    </row>
    <row r="279" s="4" customFormat="1" ht="15" collapsed="1"/>
    <row r="280" s="2" customFormat="1" ht="15"/>
    <row r="281" spans="2:3" s="2" customFormat="1" ht="15.75">
      <c r="B281" s="3" t="s">
        <v>1336</v>
      </c>
      <c r="C281" s="2" t="s">
        <v>442</v>
      </c>
    </row>
    <row r="282" spans="1:1" s="2" customFormat="1" ht="15" hidden="1" outlineLevel="1">
      <c r="A282"/>
    </row>
    <row r="283" spans="1:1" s="2" customFormat="1" ht="15" hidden="1" outlineLevel="1">
      <c r="A283"/>
    </row>
    <row r="284" spans="2:2" s="2" customFormat="1" ht="15.75" hidden="1" outlineLevel="1">
      <c r="B284" s="3" t="s">
        <v>536</v>
      </c>
    </row>
    <row r="285" spans="2:2" s="2" customFormat="1" ht="15" hidden="1" outlineLevel="1">
      <c r="B285" s="2" t="s">
        <v>1907</v>
      </c>
    </row>
    <row r="286" spans="1:1" s="2" customFormat="1" ht="15" hidden="1" outlineLevel="1">
      <c r="A286"/>
    </row>
    <row r="287" spans="2:3" s="2" customFormat="1" ht="15.75" hidden="1" outlineLevel="1">
      <c r="B287" s="3" t="s">
        <v>547</v>
      </c>
      <c r="C287" s="14" t="s">
        <v>418</v>
      </c>
    </row>
    <row r="288" spans="2:3" s="2" customFormat="1" ht="15" hidden="1" outlineLevel="1">
      <c r="B288" s="5" t="s">
        <v>42</v>
      </c>
      <c r="C288" s="15" t="s">
        <v>1856</v>
      </c>
    </row>
    <row r="289" spans="2:3" s="2" customFormat="1" ht="15" hidden="1" outlineLevel="1">
      <c r="B289" s="2" t="s">
        <v>43</v>
      </c>
      <c r="C289" s="13" t="s">
        <v>1857</v>
      </c>
    </row>
    <row r="290" spans="2:3" s="2" customFormat="1" ht="15" hidden="1" outlineLevel="1">
      <c r="B290" s="2" t="s">
        <v>44</v>
      </c>
      <c r="C290" s="13" t="s">
        <v>1858</v>
      </c>
    </row>
    <row r="291" spans="2:3" s="2" customFormat="1" ht="15" hidden="1" outlineLevel="1">
      <c r="B291" s="2" t="s">
        <v>45</v>
      </c>
      <c r="C291" s="13" t="s">
        <v>1859</v>
      </c>
    </row>
    <row r="292" spans="2:3" s="2" customFormat="1" ht="15" hidden="1" outlineLevel="1">
      <c r="B292" s="2" t="s">
        <v>46</v>
      </c>
      <c r="C292" s="13" t="s">
        <v>1860</v>
      </c>
    </row>
    <row r="293" spans="2:3" s="2" customFormat="1" ht="15" hidden="1" outlineLevel="1">
      <c r="B293" s="2" t="s">
        <v>47</v>
      </c>
      <c r="C293" s="13" t="s">
        <v>1861</v>
      </c>
    </row>
    <row r="294" spans="2:3" s="2" customFormat="1" ht="15" hidden="1" outlineLevel="1">
      <c r="B294" s="2" t="s">
        <v>48</v>
      </c>
      <c r="C294" s="13" t="s">
        <v>1862</v>
      </c>
    </row>
    <row r="295" spans="2:3" s="2" customFormat="1" ht="15" hidden="1" outlineLevel="1">
      <c r="B295" s="2" t="s">
        <v>49</v>
      </c>
      <c r="C295" s="13" t="s">
        <v>1863</v>
      </c>
    </row>
    <row r="296" spans="2:3" s="2" customFormat="1" ht="15" hidden="1" outlineLevel="1">
      <c r="B296" s="2" t="s">
        <v>50</v>
      </c>
      <c r="C296" s="13" t="s">
        <v>1864</v>
      </c>
    </row>
    <row r="297" spans="2:3" s="2" customFormat="1" ht="15" hidden="1" outlineLevel="1">
      <c r="B297" s="2" t="s">
        <v>51</v>
      </c>
      <c r="C297" s="13" t="s">
        <v>1865</v>
      </c>
    </row>
    <row r="298" spans="2:3" s="2" customFormat="1" ht="15" hidden="1" outlineLevel="1">
      <c r="B298" s="2" t="s">
        <v>52</v>
      </c>
      <c r="C298" s="13" t="s">
        <v>1866</v>
      </c>
    </row>
    <row r="299" spans="2:3" s="2" customFormat="1" ht="15" hidden="1" outlineLevel="1">
      <c r="B299" s="2" t="s">
        <v>53</v>
      </c>
      <c r="C299" s="13" t="s">
        <v>313</v>
      </c>
    </row>
    <row r="300" spans="2:3" s="2" customFormat="1" ht="15" hidden="1" outlineLevel="1">
      <c r="B300" s="2" t="s">
        <v>54</v>
      </c>
      <c r="C300" s="13" t="s">
        <v>1867</v>
      </c>
    </row>
    <row r="301" spans="2:3" s="2" customFormat="1" ht="15" hidden="1" outlineLevel="1">
      <c r="B301" s="2" t="s">
        <v>55</v>
      </c>
      <c r="C301" s="13" t="s">
        <v>1868</v>
      </c>
    </row>
    <row r="302" spans="2:3" s="2" customFormat="1" ht="15" hidden="1" outlineLevel="1">
      <c r="B302" s="2" t="s">
        <v>56</v>
      </c>
      <c r="C302" s="13" t="s">
        <v>1869</v>
      </c>
    </row>
    <row r="303" spans="2:3" s="2" customFormat="1" ht="15" hidden="1" outlineLevel="1">
      <c r="B303" s="2" t="s">
        <v>57</v>
      </c>
      <c r="C303" s="13" t="s">
        <v>2062</v>
      </c>
    </row>
    <row r="304" spans="2:3" s="2" customFormat="1" ht="15" hidden="1" outlineLevel="1">
      <c r="B304" s="2" t="s">
        <v>58</v>
      </c>
      <c r="C304" s="13" t="s">
        <v>1871</v>
      </c>
    </row>
    <row r="305" spans="2:3" s="2" customFormat="1" ht="15" hidden="1" outlineLevel="1">
      <c r="B305" s="2" t="s">
        <v>59</v>
      </c>
      <c r="C305" s="13" t="s">
        <v>1872</v>
      </c>
    </row>
    <row r="306" spans="2:3" s="2" customFormat="1" ht="15" hidden="1" outlineLevel="1">
      <c r="B306" s="2" t="s">
        <v>60</v>
      </c>
      <c r="C306" s="13" t="s">
        <v>1873</v>
      </c>
    </row>
    <row r="307" spans="2:3" s="2" customFormat="1" ht="15" hidden="1" outlineLevel="1">
      <c r="B307" s="2" t="s">
        <v>61</v>
      </c>
      <c r="C307" s="13" t="s">
        <v>1874</v>
      </c>
    </row>
    <row r="308" spans="2:3" s="2" customFormat="1" ht="15" hidden="1" outlineLevel="1">
      <c r="B308" s="2" t="s">
        <v>62</v>
      </c>
      <c r="C308" s="13" t="s">
        <v>2063</v>
      </c>
    </row>
    <row r="309" spans="2:3" s="2" customFormat="1" ht="15" hidden="1" outlineLevel="1">
      <c r="B309" s="2" t="s">
        <v>63</v>
      </c>
      <c r="C309" s="13" t="s">
        <v>2064</v>
      </c>
    </row>
    <row r="310" spans="2:3" s="2" customFormat="1" ht="15" hidden="1" outlineLevel="1">
      <c r="B310" s="2" t="s">
        <v>64</v>
      </c>
      <c r="C310" s="13" t="s">
        <v>2065</v>
      </c>
    </row>
    <row r="311" spans="2:3" s="2" customFormat="1" ht="15" hidden="1" outlineLevel="1">
      <c r="B311" s="2" t="s">
        <v>65</v>
      </c>
      <c r="C311" s="13" t="s">
        <v>2066</v>
      </c>
    </row>
    <row r="312" spans="2:3" s="2" customFormat="1" ht="15" hidden="1" outlineLevel="1">
      <c r="B312" s="2" t="s">
        <v>66</v>
      </c>
      <c r="C312" s="13" t="s">
        <v>2067</v>
      </c>
    </row>
    <row r="313" spans="2:3" s="2" customFormat="1" ht="15" hidden="1" outlineLevel="1">
      <c r="B313" s="2" t="s">
        <v>67</v>
      </c>
      <c r="C313" s="13" t="s">
        <v>2068</v>
      </c>
    </row>
    <row r="314" spans="2:3" s="2" customFormat="1" ht="15" hidden="1" outlineLevel="1">
      <c r="B314" s="2" t="s">
        <v>68</v>
      </c>
      <c r="C314" s="13" t="s">
        <v>2069</v>
      </c>
    </row>
    <row r="315" spans="2:3" s="2" customFormat="1" ht="15" hidden="1" outlineLevel="1">
      <c r="B315" s="2" t="s">
        <v>69</v>
      </c>
      <c r="C315" s="13" t="s">
        <v>2070</v>
      </c>
    </row>
    <row r="316" spans="2:3" s="2" customFormat="1" ht="15" hidden="1" outlineLevel="1">
      <c r="B316" s="2" t="s">
        <v>70</v>
      </c>
      <c r="C316" s="13" t="s">
        <v>2071</v>
      </c>
    </row>
    <row r="317" spans="1:1" s="2" customFormat="1" ht="15" hidden="1" outlineLevel="1">
      <c r="A317"/>
    </row>
    <row r="318" s="4" customFormat="1" ht="15" collapsed="1"/>
    <row r="319" s="2" customFormat="1" ht="15"/>
    <row r="320" spans="2:3" s="2" customFormat="1" ht="15.75">
      <c r="B320" s="3" t="s">
        <v>1336</v>
      </c>
      <c r="C320" s="2" t="s">
        <v>174</v>
      </c>
    </row>
    <row r="321" spans="1:1" s="2" customFormat="1" ht="15" hidden="1" outlineLevel="1">
      <c r="A321"/>
    </row>
    <row r="322" spans="1:1" s="2" customFormat="1" ht="15" hidden="1" outlineLevel="1">
      <c r="A322"/>
    </row>
    <row r="323" spans="2:2" s="2" customFormat="1" ht="15.75" hidden="1" outlineLevel="1">
      <c r="B323" s="3" t="s">
        <v>536</v>
      </c>
    </row>
    <row r="324" spans="2:2" s="2" customFormat="1" ht="15" hidden="1" outlineLevel="1">
      <c r="B324" s="2" t="s">
        <v>1908</v>
      </c>
    </row>
    <row r="325" spans="1:1" s="2" customFormat="1" ht="15" hidden="1" outlineLevel="1">
      <c r="A325"/>
    </row>
    <row r="326" spans="2:3" s="2" customFormat="1" ht="15.75" hidden="1" outlineLevel="1">
      <c r="B326" s="3" t="s">
        <v>547</v>
      </c>
      <c r="C326" s="14" t="s">
        <v>418</v>
      </c>
    </row>
    <row r="327" spans="2:3" s="2" customFormat="1" ht="15" hidden="1" outlineLevel="1">
      <c r="B327" s="5">
        <v>-2</v>
      </c>
      <c r="C327" s="15" t="s">
        <v>1909</v>
      </c>
    </row>
    <row r="328" spans="2:3" s="2" customFormat="1" ht="15" hidden="1" outlineLevel="1">
      <c r="B328" s="2">
        <v>-1</v>
      </c>
      <c r="C328" s="13" t="s">
        <v>1337</v>
      </c>
    </row>
    <row r="329" spans="2:3" s="2" customFormat="1" ht="15" hidden="1" outlineLevel="1">
      <c r="B329" s="2">
        <v>0</v>
      </c>
      <c r="C329" s="13" t="s">
        <v>323</v>
      </c>
    </row>
    <row r="330" spans="2:3" s="2" customFormat="1" ht="15" hidden="1" outlineLevel="1">
      <c r="B330" s="2">
        <v>1</v>
      </c>
      <c r="C330" s="13" t="s">
        <v>316</v>
      </c>
    </row>
    <row r="331" spans="1:1" s="2" customFormat="1" ht="15" hidden="1" outlineLevel="1">
      <c r="A331"/>
    </row>
    <row r="332" s="4" customFormat="1" ht="15" collapsed="1"/>
    <row r="333" s="2" customFormat="1" ht="15"/>
    <row r="334" spans="2:3" s="2" customFormat="1" ht="15.75">
      <c r="B334" s="3" t="s">
        <v>1336</v>
      </c>
      <c r="C334" s="2" t="s">
        <v>175</v>
      </c>
    </row>
    <row r="335" spans="1:1" s="2" customFormat="1" ht="15" hidden="1" outlineLevel="1">
      <c r="A335"/>
    </row>
    <row r="336" spans="1:1" s="2" customFormat="1" ht="15" hidden="1" outlineLevel="1">
      <c r="A336"/>
    </row>
    <row r="337" spans="2:2" s="2" customFormat="1" ht="15.75" hidden="1" outlineLevel="1">
      <c r="B337" s="3" t="s">
        <v>536</v>
      </c>
    </row>
    <row r="338" spans="2:2" s="2" customFormat="1" ht="15" hidden="1" outlineLevel="1">
      <c r="B338" s="2" t="s">
        <v>489</v>
      </c>
    </row>
    <row r="339" spans="1:1" s="2" customFormat="1" ht="15" hidden="1" outlineLevel="1">
      <c r="A339"/>
    </row>
    <row r="340" s="4" customFormat="1" ht="15" collapsed="1"/>
    <row r="341" s="2" customFormat="1" ht="15"/>
    <row r="342" spans="2:3" s="2" customFormat="1" ht="15.75">
      <c r="B342" s="3" t="s">
        <v>1336</v>
      </c>
      <c r="C342" s="2" t="s">
        <v>176</v>
      </c>
    </row>
    <row r="343" spans="1:1" s="2" customFormat="1" ht="15" hidden="1" outlineLevel="1">
      <c r="A343"/>
    </row>
    <row r="344" spans="1:1" s="2" customFormat="1" ht="15" hidden="1" outlineLevel="1">
      <c r="A344"/>
    </row>
    <row r="345" spans="2:2" s="2" customFormat="1" ht="15.75" hidden="1" outlineLevel="1">
      <c r="B345" s="3" t="s">
        <v>536</v>
      </c>
    </row>
    <row r="346" spans="2:2" s="2" customFormat="1" ht="15" hidden="1" outlineLevel="1">
      <c r="B346" s="2" t="s">
        <v>490</v>
      </c>
    </row>
    <row r="347" spans="1:1" s="2" customFormat="1" ht="15" hidden="1" outlineLevel="1">
      <c r="A347"/>
    </row>
    <row r="348" s="4" customFormat="1" ht="15" collapsed="1"/>
  </sheetData>
  <pageMargins left="0.7" right="0.7" top="0.75" bottom="0.75" header="0.3" footer="0.3"/>
  <pageSetup paperSize="9" orientation="portrait"/>
  <headerFooter scaleWithDoc="1" alignWithMargins="0" differentFirst="0" differentOddEven="0"/>
  <ignoredErrors>
    <ignoredError sqref="C197 C199 C202 C205 C207:C217" numberStoredAsText="1"/>
  </ignoredErrors>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22"/>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532</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87</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271</v>
      </c>
    </row>
    <row r="21" spans="1:1" s="2" customFormat="1" ht="15" hidden="1" outlineLevel="1">
      <c r="A21"/>
    </row>
    <row r="22" s="4" customFormat="1" ht="15" collapsed="1"/>
    <row r="23" s="2" customFormat="1" ht="15"/>
    <row r="24" spans="2:3" s="2" customFormat="1" ht="15.75">
      <c r="B24" s="3" t="s">
        <v>1336</v>
      </c>
      <c r="C24" s="2" t="s">
        <v>88</v>
      </c>
    </row>
    <row r="25" spans="1:1" s="2" customFormat="1" ht="15" hidden="1" outlineLevel="1">
      <c r="A25"/>
    </row>
    <row r="26" spans="1:1" s="2" customFormat="1" ht="15" hidden="1" outlineLevel="1">
      <c r="A26"/>
    </row>
    <row r="27" spans="2:2" s="2" customFormat="1" ht="15.75" hidden="1" outlineLevel="1">
      <c r="B27" s="3" t="s">
        <v>536</v>
      </c>
    </row>
    <row r="28" spans="2:2" s="2" customFormat="1" ht="15" hidden="1" outlineLevel="1">
      <c r="B28" s="2" t="s">
        <v>491</v>
      </c>
    </row>
    <row r="29" spans="1:1" s="2" customFormat="1" ht="15" hidden="1" outlineLevel="1">
      <c r="A29"/>
    </row>
    <row r="30" s="4" customFormat="1" ht="15" collapsed="1"/>
    <row r="31" s="2" customFormat="1" ht="15"/>
    <row r="32" spans="2:3" s="2" customFormat="1" ht="15.75">
      <c r="B32" s="3" t="s">
        <v>1336</v>
      </c>
      <c r="C32" s="2" t="s">
        <v>89</v>
      </c>
    </row>
    <row r="33" spans="1:1" s="2" customFormat="1" ht="15" hidden="1" outlineLevel="1">
      <c r="A33"/>
    </row>
    <row r="34" spans="1:1" s="2" customFormat="1" ht="15" hidden="1" outlineLevel="1">
      <c r="A34"/>
    </row>
    <row r="35" spans="2:2" s="2" customFormat="1" ht="15.75" hidden="1" outlineLevel="1">
      <c r="B35" s="3" t="s">
        <v>536</v>
      </c>
    </row>
    <row r="36" spans="2:2" s="2" customFormat="1" ht="15" hidden="1" outlineLevel="1">
      <c r="B36" s="2" t="s">
        <v>492</v>
      </c>
    </row>
    <row r="37" spans="1:1" s="2" customFormat="1" ht="15" hidden="1" outlineLevel="1">
      <c r="A37"/>
    </row>
    <row r="38" s="4" customFormat="1" ht="15" collapsed="1"/>
    <row r="39" s="2" customFormat="1" ht="15"/>
    <row r="40" spans="2:3" s="2" customFormat="1" ht="15.75">
      <c r="B40" s="3" t="s">
        <v>1336</v>
      </c>
      <c r="C40" s="2" t="s">
        <v>90</v>
      </c>
    </row>
    <row r="41" spans="1:1" s="2" customFormat="1" ht="15" hidden="1" outlineLevel="1">
      <c r="A41"/>
    </row>
    <row r="42" spans="1:1" s="2" customFormat="1" ht="15" hidden="1" outlineLevel="1">
      <c r="A42"/>
    </row>
    <row r="43" spans="2:2" s="2" customFormat="1" ht="15.75" hidden="1" outlineLevel="1">
      <c r="B43" s="3" t="s">
        <v>536</v>
      </c>
    </row>
    <row r="44" spans="2:2" s="2" customFormat="1" ht="15" hidden="1" outlineLevel="1">
      <c r="B44" s="2" t="s">
        <v>1910</v>
      </c>
    </row>
    <row r="45" spans="1:1" s="2" customFormat="1" ht="15" hidden="1" outlineLevel="1">
      <c r="A45"/>
    </row>
    <row r="46" s="4" customFormat="1" ht="15" collapsed="1"/>
    <row r="47" s="2" customFormat="1" ht="15"/>
    <row r="48" spans="2:3" s="2" customFormat="1" ht="15.75">
      <c r="B48" s="3" t="s">
        <v>1336</v>
      </c>
      <c r="C48" s="2" t="s">
        <v>91</v>
      </c>
    </row>
    <row r="49" spans="1:1" s="2" customFormat="1" ht="15" hidden="1" outlineLevel="1">
      <c r="A49"/>
    </row>
    <row r="50" spans="1:1" s="2" customFormat="1" ht="15" hidden="1" outlineLevel="1">
      <c r="A50"/>
    </row>
    <row r="51" spans="2:2" s="2" customFormat="1" ht="15.75" hidden="1" outlineLevel="1">
      <c r="B51" s="3" t="s">
        <v>536</v>
      </c>
    </row>
    <row r="52" spans="2:2" s="2" customFormat="1" ht="15" hidden="1" outlineLevel="1">
      <c r="B52" s="2" t="s">
        <v>1911</v>
      </c>
    </row>
    <row r="53" spans="1:1" s="2" customFormat="1" ht="15" hidden="1" outlineLevel="1">
      <c r="A53"/>
    </row>
    <row r="54" spans="2:3" s="2" customFormat="1" ht="15.75" hidden="1" outlineLevel="1">
      <c r="B54" s="3" t="s">
        <v>547</v>
      </c>
      <c r="C54" s="14" t="s">
        <v>418</v>
      </c>
    </row>
    <row r="55" spans="2:3" s="2" customFormat="1" ht="15" hidden="1" outlineLevel="1">
      <c r="B55" s="5">
        <v>320</v>
      </c>
      <c r="C55" s="15" t="s">
        <v>1912</v>
      </c>
    </row>
    <row r="56" spans="2:3" s="2" customFormat="1" ht="15" hidden="1" outlineLevel="1">
      <c r="B56" s="2">
        <v>321</v>
      </c>
      <c r="C56" s="13" t="s">
        <v>1913</v>
      </c>
    </row>
    <row r="57" spans="2:3" s="2" customFormat="1" ht="15" hidden="1" outlineLevel="1">
      <c r="B57" s="2">
        <v>322</v>
      </c>
      <c r="C57" s="13" t="s">
        <v>1914</v>
      </c>
    </row>
    <row r="58" spans="2:3" s="2" customFormat="1" ht="15" hidden="1" outlineLevel="1">
      <c r="B58" s="2">
        <v>323</v>
      </c>
      <c r="C58" s="13" t="s">
        <v>1915</v>
      </c>
    </row>
    <row r="59" spans="2:3" s="2" customFormat="1" ht="15" hidden="1" outlineLevel="1">
      <c r="B59" s="2">
        <v>324</v>
      </c>
      <c r="C59" s="13" t="s">
        <v>1916</v>
      </c>
    </row>
    <row r="60" spans="2:3" s="2" customFormat="1" ht="15" hidden="1" outlineLevel="1">
      <c r="B60" s="2">
        <v>325</v>
      </c>
      <c r="C60" s="13" t="s">
        <v>1917</v>
      </c>
    </row>
    <row r="61" spans="2:3" s="2" customFormat="1" ht="15" hidden="1" outlineLevel="1">
      <c r="B61" s="2">
        <v>326</v>
      </c>
      <c r="C61" s="13" t="s">
        <v>1918</v>
      </c>
    </row>
    <row r="62" spans="2:3" s="2" customFormat="1" ht="15" hidden="1" outlineLevel="1">
      <c r="B62" s="2">
        <v>327</v>
      </c>
      <c r="C62" s="13" t="s">
        <v>1919</v>
      </c>
    </row>
    <row r="63" spans="2:3" s="2" customFormat="1" ht="15" hidden="1" outlineLevel="1">
      <c r="B63" s="2">
        <v>328</v>
      </c>
      <c r="C63" s="13" t="s">
        <v>1920</v>
      </c>
    </row>
    <row r="64" spans="2:3" s="2" customFormat="1" ht="15" hidden="1" outlineLevel="1">
      <c r="B64" s="2">
        <v>329</v>
      </c>
      <c r="C64" s="13" t="s">
        <v>1921</v>
      </c>
    </row>
    <row r="65" spans="2:3" s="2" customFormat="1" ht="15" hidden="1" outlineLevel="1">
      <c r="B65" s="2">
        <v>330</v>
      </c>
      <c r="C65" s="13" t="s">
        <v>1922</v>
      </c>
    </row>
    <row r="66" spans="2:3" s="2" customFormat="1" ht="15" hidden="1" outlineLevel="1">
      <c r="B66" s="2">
        <v>331</v>
      </c>
      <c r="C66" s="13" t="s">
        <v>1923</v>
      </c>
    </row>
    <row r="67" spans="2:3" s="2" customFormat="1" ht="15" hidden="1" outlineLevel="1">
      <c r="B67" s="2">
        <v>332</v>
      </c>
      <c r="C67" s="13" t="s">
        <v>1924</v>
      </c>
    </row>
    <row r="68" spans="2:3" s="2" customFormat="1" ht="15" hidden="1" outlineLevel="1">
      <c r="B68" s="2">
        <v>333</v>
      </c>
      <c r="C68" s="13" t="s">
        <v>1925</v>
      </c>
    </row>
    <row r="69" spans="2:3" s="2" customFormat="1" ht="15" hidden="1" outlineLevel="1">
      <c r="B69" s="2">
        <v>334</v>
      </c>
      <c r="C69" s="13" t="s">
        <v>1926</v>
      </c>
    </row>
    <row r="70" spans="2:3" s="2" customFormat="1" ht="15" hidden="1" outlineLevel="1">
      <c r="B70" s="2">
        <v>335</v>
      </c>
      <c r="C70" s="13" t="s">
        <v>1927</v>
      </c>
    </row>
    <row r="71" spans="1:1" s="2" customFormat="1" ht="15" hidden="1" outlineLevel="1">
      <c r="A71"/>
    </row>
    <row r="72" s="4" customFormat="1" ht="15" collapsed="1"/>
    <row r="73" s="2" customFormat="1" ht="15"/>
    <row r="74" spans="2:3" s="2" customFormat="1" ht="15.75">
      <c r="B74" s="3" t="s">
        <v>1336</v>
      </c>
      <c r="C74" s="2" t="s">
        <v>126</v>
      </c>
    </row>
    <row r="75" spans="1:1" s="2" customFormat="1" ht="15" hidden="1" outlineLevel="1">
      <c r="A75"/>
    </row>
    <row r="76" spans="1:1" s="2" customFormat="1" ht="15" hidden="1" outlineLevel="1">
      <c r="A76"/>
    </row>
    <row r="77" spans="2:2" s="2" customFormat="1" ht="15.75" hidden="1" outlineLevel="1">
      <c r="B77" s="3" t="s">
        <v>536</v>
      </c>
    </row>
    <row r="78" spans="2:2" s="2" customFormat="1" ht="15" hidden="1" outlineLevel="1">
      <c r="B78" s="2" t="s">
        <v>289</v>
      </c>
    </row>
    <row r="79" spans="1:1" s="2" customFormat="1" ht="15" hidden="1" outlineLevel="1">
      <c r="A79"/>
    </row>
    <row r="80" s="4" customFormat="1" ht="15" collapsed="1"/>
    <row r="81" s="2" customFormat="1" ht="15"/>
    <row r="82" spans="2:3" s="2" customFormat="1" ht="15.75">
      <c r="B82" s="3" t="s">
        <v>1336</v>
      </c>
      <c r="C82" s="2" t="s">
        <v>127</v>
      </c>
    </row>
    <row r="83" spans="1:1" s="2" customFormat="1" ht="15" hidden="1" outlineLevel="1">
      <c r="A83"/>
    </row>
    <row r="84" spans="1:1" s="2" customFormat="1" ht="15" hidden="1" outlineLevel="1">
      <c r="A84"/>
    </row>
    <row r="85" spans="2:2" s="2" customFormat="1" ht="15.75" hidden="1" outlineLevel="1">
      <c r="B85" s="3" t="s">
        <v>536</v>
      </c>
    </row>
    <row r="86" spans="2:2" s="2" customFormat="1" ht="15" hidden="1" outlineLevel="1">
      <c r="B86" s="2" t="s">
        <v>493</v>
      </c>
    </row>
    <row r="87" spans="1:1" s="2" customFormat="1" ht="15" hidden="1" outlineLevel="1">
      <c r="A87"/>
    </row>
    <row r="88" s="4" customFormat="1" ht="15" collapsed="1"/>
    <row r="89" s="2" customFormat="1" ht="15"/>
    <row r="90" spans="2:3" s="2" customFormat="1" ht="15.75">
      <c r="B90" s="3" t="s">
        <v>1336</v>
      </c>
      <c r="C90" s="2" t="s">
        <v>128</v>
      </c>
    </row>
    <row r="91" spans="1:1" s="2" customFormat="1" ht="15" hidden="1" outlineLevel="1">
      <c r="A91"/>
    </row>
    <row r="92" spans="1:1" s="2" customFormat="1" ht="15" hidden="1" outlineLevel="1">
      <c r="A92"/>
    </row>
    <row r="93" spans="2:2" s="2" customFormat="1" ht="15.75" hidden="1" outlineLevel="1">
      <c r="B93" s="3" t="s">
        <v>536</v>
      </c>
    </row>
    <row r="94" spans="2:2" s="2" customFormat="1" ht="15" hidden="1" outlineLevel="1">
      <c r="B94" s="2" t="s">
        <v>494</v>
      </c>
    </row>
    <row r="95" spans="1:1" s="2" customFormat="1" ht="15" hidden="1" outlineLevel="1">
      <c r="A95"/>
    </row>
    <row r="96" s="4" customFormat="1" ht="15" collapsed="1"/>
    <row r="97" s="2" customFormat="1" ht="15"/>
    <row r="98" spans="2:3" s="2" customFormat="1" ht="15.75">
      <c r="B98" s="3" t="s">
        <v>1336</v>
      </c>
      <c r="C98" s="2" t="s">
        <v>129</v>
      </c>
    </row>
    <row r="99" spans="1:1" s="2" customFormat="1" ht="15" hidden="1" outlineLevel="1">
      <c r="A99"/>
    </row>
    <row r="100" spans="1:1" s="2" customFormat="1" ht="15" hidden="1" outlineLevel="1">
      <c r="A100"/>
    </row>
    <row r="101" spans="2:2" s="2" customFormat="1" ht="15.75" hidden="1" outlineLevel="1">
      <c r="B101" s="3" t="s">
        <v>536</v>
      </c>
    </row>
    <row r="102" spans="2:2" s="2" customFormat="1" ht="15" hidden="1" outlineLevel="1">
      <c r="B102" s="2" t="s">
        <v>290</v>
      </c>
    </row>
    <row r="103" spans="1:1" s="2" customFormat="1" ht="15" hidden="1" outlineLevel="1">
      <c r="A103"/>
    </row>
    <row r="104" spans="2:3" ht="15.75" hidden="1" outlineLevel="1">
      <c r="B104" s="3" t="s">
        <v>547</v>
      </c>
      <c r="C104" s="14" t="s">
        <v>418</v>
      </c>
    </row>
    <row r="105" spans="2:3" ht="15" hidden="1" outlineLevel="1">
      <c r="B105" s="5">
        <v>320</v>
      </c>
      <c r="C105" s="15" t="s">
        <v>1912</v>
      </c>
    </row>
    <row r="106" spans="2:3" ht="15" hidden="1" outlineLevel="1">
      <c r="B106" s="2">
        <v>321</v>
      </c>
      <c r="C106" s="13" t="s">
        <v>1913</v>
      </c>
    </row>
    <row r="107" spans="2:3" ht="15" hidden="1" outlineLevel="1">
      <c r="B107" s="2">
        <v>322</v>
      </c>
      <c r="C107" s="13" t="s">
        <v>1914</v>
      </c>
    </row>
    <row r="108" spans="2:3" ht="15" hidden="1" outlineLevel="1">
      <c r="B108" s="2">
        <v>323</v>
      </c>
      <c r="C108" s="13" t="s">
        <v>1915</v>
      </c>
    </row>
    <row r="109" spans="2:3" ht="15" hidden="1" outlineLevel="1">
      <c r="B109" s="2">
        <v>324</v>
      </c>
      <c r="C109" s="13" t="s">
        <v>1916</v>
      </c>
    </row>
    <row r="110" spans="2:3" ht="15" hidden="1" outlineLevel="1">
      <c r="B110" s="2">
        <v>325</v>
      </c>
      <c r="C110" s="13" t="s">
        <v>1917</v>
      </c>
    </row>
    <row r="111" spans="2:3" ht="15" hidden="1" outlineLevel="1">
      <c r="B111" s="2">
        <v>326</v>
      </c>
      <c r="C111" s="13" t="s">
        <v>1918</v>
      </c>
    </row>
    <row r="112" spans="2:3" ht="15" hidden="1" outlineLevel="1">
      <c r="B112" s="2">
        <v>327</v>
      </c>
      <c r="C112" s="13" t="s">
        <v>1919</v>
      </c>
    </row>
    <row r="113" spans="2:3" ht="15" hidden="1" outlineLevel="1">
      <c r="B113" s="2">
        <v>328</v>
      </c>
      <c r="C113" s="13" t="s">
        <v>1920</v>
      </c>
    </row>
    <row r="114" spans="2:3" ht="15" hidden="1" outlineLevel="1">
      <c r="B114" s="2">
        <v>329</v>
      </c>
      <c r="C114" s="13" t="s">
        <v>1921</v>
      </c>
    </row>
    <row r="115" spans="2:3" ht="15" hidden="1" outlineLevel="1">
      <c r="B115" s="2">
        <v>330</v>
      </c>
      <c r="C115" s="13" t="s">
        <v>1922</v>
      </c>
    </row>
    <row r="116" spans="2:3" ht="15" hidden="1" outlineLevel="1">
      <c r="B116" s="2">
        <v>331</v>
      </c>
      <c r="C116" s="13" t="s">
        <v>1923</v>
      </c>
    </row>
    <row r="117" spans="2:3" ht="15" hidden="1" outlineLevel="1">
      <c r="B117" s="2">
        <v>332</v>
      </c>
      <c r="C117" s="13" t="s">
        <v>1924</v>
      </c>
    </row>
    <row r="118" spans="2:3" ht="15" hidden="1" outlineLevel="1">
      <c r="B118" s="2">
        <v>333</v>
      </c>
      <c r="C118" s="13" t="s">
        <v>1925</v>
      </c>
    </row>
    <row r="119" spans="2:3" ht="15" hidden="1" outlineLevel="1">
      <c r="B119" s="2">
        <v>334</v>
      </c>
      <c r="C119" s="13" t="s">
        <v>1926</v>
      </c>
    </row>
    <row r="120" spans="2:3" ht="15" hidden="1" outlineLevel="1">
      <c r="B120" s="2">
        <v>335</v>
      </c>
      <c r="C120" s="13" t="s">
        <v>1927</v>
      </c>
    </row>
    <row r="121" spans="1:1" hidden="1" outlineLevel="1">
      <c r="A121"/>
    </row>
    <row r="122" collapsed="1"/>
  </sheetData>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N803"/>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475</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2184</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1928</v>
      </c>
    </row>
    <row r="21" spans="2:2" s="2" customFormat="1" ht="15" hidden="1" outlineLevel="1">
      <c r="B21" s="2" t="s">
        <v>1929</v>
      </c>
    </row>
    <row r="22" spans="2:2" s="2" customFormat="1" ht="15" hidden="1" outlineLevel="1">
      <c r="B22" s="22" t="s">
        <v>1930</v>
      </c>
    </row>
    <row r="23" spans="1:1" s="2" customFormat="1" ht="15" hidden="1" outlineLevel="1">
      <c r="A23"/>
    </row>
    <row r="24" spans="2:3" s="2" customFormat="1" ht="15.75" hidden="1" outlineLevel="1">
      <c r="B24" s="3" t="s">
        <v>547</v>
      </c>
      <c r="C24" s="14" t="s">
        <v>418</v>
      </c>
    </row>
    <row r="25" spans="2:3" s="2" customFormat="1" ht="15" hidden="1" outlineLevel="1">
      <c r="B25" s="5">
        <v>1</v>
      </c>
      <c r="C25" s="15" t="s">
        <v>656</v>
      </c>
    </row>
    <row r="26" spans="2:3" s="2" customFormat="1" ht="15" hidden="1" outlineLevel="1">
      <c r="B26" s="2">
        <v>2</v>
      </c>
      <c r="C26" s="13" t="s">
        <v>657</v>
      </c>
    </row>
    <row r="27" spans="2:3" s="2" customFormat="1" ht="15" hidden="1" outlineLevel="1">
      <c r="B27" s="2">
        <v>3</v>
      </c>
      <c r="C27" s="13" t="s">
        <v>658</v>
      </c>
    </row>
    <row r="28" spans="2:3" s="2" customFormat="1" ht="15" hidden="1" outlineLevel="1">
      <c r="B28" s="2">
        <v>4</v>
      </c>
      <c r="C28" s="13" t="s">
        <v>659</v>
      </c>
    </row>
    <row r="29" spans="2:3" s="2" customFormat="1" ht="15" hidden="1" outlineLevel="1">
      <c r="B29" s="2">
        <v>5</v>
      </c>
      <c r="C29" s="13" t="s">
        <v>660</v>
      </c>
    </row>
    <row r="30" spans="2:3" s="2" customFormat="1" ht="15" hidden="1" outlineLevel="1">
      <c r="B30" s="2">
        <v>6</v>
      </c>
      <c r="C30" s="13" t="s">
        <v>661</v>
      </c>
    </row>
    <row r="31" spans="2:3" s="2" customFormat="1" ht="15" hidden="1" outlineLevel="1">
      <c r="B31" s="2">
        <v>7</v>
      </c>
      <c r="C31" s="13" t="s">
        <v>662</v>
      </c>
    </row>
    <row r="32" spans="2:3" s="2" customFormat="1" ht="15" hidden="1" outlineLevel="1">
      <c r="B32" s="2">
        <v>8</v>
      </c>
      <c r="C32" s="13" t="s">
        <v>663</v>
      </c>
    </row>
    <row r="33" spans="2:3" s="2" customFormat="1" ht="15" hidden="1" outlineLevel="1">
      <c r="B33" s="2">
        <v>9</v>
      </c>
      <c r="C33" s="13" t="s">
        <v>664</v>
      </c>
    </row>
    <row r="34" spans="1:1" s="2" customFormat="1" ht="15" hidden="1" outlineLevel="1">
      <c r="A34"/>
    </row>
    <row r="35" spans="1:1" s="2" customFormat="1" ht="15" hidden="1" outlineLevel="1">
      <c r="A35"/>
    </row>
    <row r="36" spans="1:1" s="2" customFormat="1" ht="15" hidden="1" outlineLevel="1">
      <c r="A36"/>
    </row>
    <row r="37" spans="1:1" s="2" customFormat="1" ht="15" hidden="1" outlineLevel="1">
      <c r="A37"/>
    </row>
    <row r="38" spans="1:1" s="2" customFormat="1" ht="15" hidden="1" outlineLevel="1">
      <c r="A38"/>
    </row>
    <row r="39" spans="1:1" s="2" customFormat="1" ht="15" hidden="1" outlineLevel="1">
      <c r="A39"/>
    </row>
    <row r="40" spans="1:1" s="2" customFormat="1" ht="15" hidden="1" outlineLevel="1">
      <c r="A40"/>
    </row>
    <row r="41" spans="1:1" s="2" customFormat="1" ht="15" hidden="1" outlineLevel="1">
      <c r="A41"/>
    </row>
    <row r="42" spans="1:1" s="2" customFormat="1" ht="15" hidden="1" outlineLevel="1">
      <c r="A42"/>
    </row>
    <row r="43" spans="1:1" s="2" customFormat="1" ht="15" hidden="1" outlineLevel="1">
      <c r="A43"/>
    </row>
    <row r="44" spans="1:1" s="2" customFormat="1" ht="15" hidden="1" outlineLevel="1">
      <c r="A44"/>
    </row>
    <row r="45" spans="1:1" s="2" customFormat="1" ht="15" hidden="1" outlineLevel="1">
      <c r="A45"/>
    </row>
    <row r="46" spans="1:1" s="2" customFormat="1" ht="15" hidden="1" outlineLevel="1">
      <c r="A46"/>
    </row>
    <row r="47" spans="1:1" s="2" customFormat="1" ht="15" hidden="1" outlineLevel="1">
      <c r="A47"/>
    </row>
    <row r="48" spans="1:1" s="2" customFormat="1" ht="15" hidden="1" outlineLevel="1">
      <c r="A48"/>
    </row>
    <row r="49" spans="1:1" s="2" customFormat="1" ht="15" hidden="1" outlineLevel="1">
      <c r="A49"/>
    </row>
    <row r="50" spans="1:1" s="2" customFormat="1" ht="15" hidden="1" outlineLevel="1">
      <c r="A50"/>
    </row>
    <row r="51" s="4" customFormat="1" ht="15" collapsed="1"/>
    <row r="52" s="2" customFormat="1" ht="15"/>
    <row r="53" spans="2:3" s="2" customFormat="1" ht="15.75">
      <c r="B53" s="3" t="s">
        <v>1336</v>
      </c>
      <c r="C53" s="2" t="s">
        <v>19</v>
      </c>
    </row>
    <row r="54" spans="1:1" s="2" customFormat="1" ht="15" hidden="1" outlineLevel="1">
      <c r="A54"/>
    </row>
    <row r="55" spans="1:1" s="2" customFormat="1" ht="15" hidden="1" outlineLevel="1">
      <c r="A55"/>
    </row>
    <row r="56" spans="2:2" s="2" customFormat="1" ht="15.75" hidden="1" outlineLevel="1">
      <c r="B56" s="3" t="s">
        <v>536</v>
      </c>
    </row>
    <row r="57" spans="2:2" s="2" customFormat="1" ht="15" hidden="1" outlineLevel="1">
      <c r="B57" s="2" t="s">
        <v>1933</v>
      </c>
    </row>
    <row r="58" spans="1:1" s="2" customFormat="1" ht="15" hidden="1" outlineLevel="1">
      <c r="A58"/>
    </row>
    <row r="59" spans="2:3" s="2" customFormat="1" ht="15.75" hidden="1" outlineLevel="1">
      <c r="B59" s="3" t="s">
        <v>547</v>
      </c>
      <c r="C59" s="14" t="s">
        <v>542</v>
      </c>
    </row>
    <row r="60" spans="2:3" s="2" customFormat="1" ht="15" hidden="1" outlineLevel="1">
      <c r="B60" s="5">
        <v>102</v>
      </c>
      <c r="C60" s="15" t="s">
        <v>665</v>
      </c>
    </row>
    <row r="61" spans="2:3" s="2" customFormat="1" ht="15" hidden="1" outlineLevel="1">
      <c r="B61" s="2">
        <v>104</v>
      </c>
      <c r="C61" s="13" t="s">
        <v>666</v>
      </c>
    </row>
    <row r="62" spans="2:3" s="2" customFormat="1" ht="15" hidden="1" outlineLevel="1">
      <c r="B62" s="2">
        <v>106</v>
      </c>
      <c r="C62" s="13" t="s">
        <v>667</v>
      </c>
    </row>
    <row r="63" spans="2:3" s="2" customFormat="1" ht="15" hidden="1" outlineLevel="1">
      <c r="B63" s="2">
        <v>107</v>
      </c>
      <c r="C63" s="13" t="s">
        <v>668</v>
      </c>
    </row>
    <row r="64" spans="2:3" s="2" customFormat="1" ht="15" hidden="1" outlineLevel="1">
      <c r="B64" s="2">
        <v>108</v>
      </c>
      <c r="C64" s="13" t="s">
        <v>669</v>
      </c>
    </row>
    <row r="65" spans="2:3" s="2" customFormat="1" ht="15" hidden="1" outlineLevel="1">
      <c r="B65" s="2">
        <v>109</v>
      </c>
      <c r="C65" s="13" t="s">
        <v>670</v>
      </c>
    </row>
    <row r="66" spans="2:3" s="2" customFormat="1" ht="15" hidden="1" outlineLevel="1">
      <c r="B66" s="2">
        <v>110</v>
      </c>
      <c r="C66" s="13" t="s">
        <v>671</v>
      </c>
    </row>
    <row r="67" spans="2:3" s="2" customFormat="1" ht="15" hidden="1" outlineLevel="1">
      <c r="B67" s="2">
        <v>111</v>
      </c>
      <c r="C67" s="13" t="s">
        <v>672</v>
      </c>
    </row>
    <row r="68" spans="2:3" s="2" customFormat="1" ht="15" hidden="1" outlineLevel="1">
      <c r="B68" s="2">
        <v>112</v>
      </c>
      <c r="C68" s="13" t="s">
        <v>673</v>
      </c>
    </row>
    <row r="69" spans="2:3" s="2" customFormat="1" ht="15" hidden="1" outlineLevel="1">
      <c r="B69" s="2">
        <v>113</v>
      </c>
      <c r="C69" s="13" t="s">
        <v>674</v>
      </c>
    </row>
    <row r="70" spans="2:3" s="2" customFormat="1" ht="15" hidden="1" outlineLevel="1">
      <c r="B70" s="2">
        <v>114</v>
      </c>
      <c r="C70" s="13" t="s">
        <v>675</v>
      </c>
    </row>
    <row r="71" spans="2:3" s="2" customFormat="1" ht="15" hidden="1" outlineLevel="1">
      <c r="B71" s="2">
        <v>116</v>
      </c>
      <c r="C71" s="13" t="s">
        <v>676</v>
      </c>
    </row>
    <row r="72" spans="2:3" s="2" customFormat="1" ht="15" hidden="1" outlineLevel="1">
      <c r="B72" s="2">
        <v>117</v>
      </c>
      <c r="C72" s="13" t="s">
        <v>677</v>
      </c>
    </row>
    <row r="73" spans="2:3" s="2" customFormat="1" ht="15" hidden="1" outlineLevel="1">
      <c r="B73" s="2">
        <v>204</v>
      </c>
      <c r="C73" s="13" t="s">
        <v>678</v>
      </c>
    </row>
    <row r="74" spans="2:3" s="2" customFormat="1" ht="15" hidden="1" outlineLevel="1">
      <c r="B74" s="2">
        <v>205</v>
      </c>
      <c r="C74" s="13" t="s">
        <v>679</v>
      </c>
    </row>
    <row r="75" spans="2:3" s="2" customFormat="1" ht="15" hidden="1" outlineLevel="1">
      <c r="B75" s="2">
        <v>206</v>
      </c>
      <c r="C75" s="13" t="s">
        <v>680</v>
      </c>
    </row>
    <row r="76" spans="2:3" s="2" customFormat="1" ht="15" hidden="1" outlineLevel="1">
      <c r="B76" s="2">
        <v>207</v>
      </c>
      <c r="C76" s="13" t="s">
        <v>681</v>
      </c>
    </row>
    <row r="77" spans="2:3" s="2" customFormat="1" ht="15" hidden="1" outlineLevel="1">
      <c r="B77" s="2">
        <v>209</v>
      </c>
      <c r="C77" s="13" t="s">
        <v>682</v>
      </c>
    </row>
    <row r="78" spans="2:3" s="2" customFormat="1" ht="15" hidden="1" outlineLevel="1">
      <c r="B78" s="2">
        <v>210</v>
      </c>
      <c r="C78" s="13" t="s">
        <v>683</v>
      </c>
    </row>
    <row r="79" spans="2:3" s="2" customFormat="1" ht="15" hidden="1" outlineLevel="1">
      <c r="B79" s="2">
        <v>211</v>
      </c>
      <c r="C79" s="13" t="s">
        <v>684</v>
      </c>
    </row>
    <row r="80" spans="2:3" s="2" customFormat="1" ht="15" hidden="1" outlineLevel="1">
      <c r="B80" s="2">
        <v>212</v>
      </c>
      <c r="C80" s="13" t="s">
        <v>685</v>
      </c>
    </row>
    <row r="81" spans="2:3" s="2" customFormat="1" ht="15" hidden="1" outlineLevel="1">
      <c r="B81" s="2">
        <v>213</v>
      </c>
      <c r="C81" s="13" t="s">
        <v>686</v>
      </c>
    </row>
    <row r="82" spans="2:3" s="2" customFormat="1" ht="15" hidden="1" outlineLevel="1">
      <c r="B82" s="2">
        <v>214</v>
      </c>
      <c r="C82" s="13" t="s">
        <v>687</v>
      </c>
    </row>
    <row r="83" spans="2:3" s="2" customFormat="1" ht="15" hidden="1" outlineLevel="1">
      <c r="B83" s="2">
        <v>215</v>
      </c>
      <c r="C83" s="13" t="s">
        <v>688</v>
      </c>
    </row>
    <row r="84" spans="2:3" s="2" customFormat="1" ht="15" hidden="1" outlineLevel="1">
      <c r="B84" s="2">
        <v>216</v>
      </c>
      <c r="C84" s="13" t="s">
        <v>689</v>
      </c>
    </row>
    <row r="85" spans="2:3" s="2" customFormat="1" ht="15" hidden="1" outlineLevel="1">
      <c r="B85" s="2">
        <v>217</v>
      </c>
      <c r="C85" s="13" t="s">
        <v>690</v>
      </c>
    </row>
    <row r="86" spans="2:3" s="2" customFormat="1" ht="15" hidden="1" outlineLevel="1">
      <c r="B86" s="2">
        <v>218</v>
      </c>
      <c r="C86" s="13" t="s">
        <v>691</v>
      </c>
    </row>
    <row r="87" spans="2:3" s="2" customFormat="1" ht="15" hidden="1" outlineLevel="1">
      <c r="B87" s="2">
        <v>219</v>
      </c>
      <c r="C87" s="13" t="s">
        <v>692</v>
      </c>
    </row>
    <row r="88" spans="2:3" s="2" customFormat="1" ht="15" hidden="1" outlineLevel="1">
      <c r="B88" s="2">
        <v>304</v>
      </c>
      <c r="C88" s="13" t="s">
        <v>693</v>
      </c>
    </row>
    <row r="89" spans="2:3" s="2" customFormat="1" ht="15" hidden="1" outlineLevel="1">
      <c r="B89" s="2">
        <v>305</v>
      </c>
      <c r="C89" s="13" t="s">
        <v>694</v>
      </c>
    </row>
    <row r="90" spans="2:3" s="2" customFormat="1" ht="15" hidden="1" outlineLevel="1">
      <c r="B90" s="2">
        <v>306</v>
      </c>
      <c r="C90" s="13" t="s">
        <v>695</v>
      </c>
    </row>
    <row r="91" spans="2:3" s="2" customFormat="1" ht="15" hidden="1" outlineLevel="1">
      <c r="B91" s="2">
        <v>307</v>
      </c>
      <c r="C91" s="13" t="s">
        <v>696</v>
      </c>
    </row>
    <row r="92" spans="2:3" s="2" customFormat="1" ht="15" hidden="1" outlineLevel="1">
      <c r="B92" s="2">
        <v>308</v>
      </c>
      <c r="C92" s="13" t="s">
        <v>697</v>
      </c>
    </row>
    <row r="93" spans="2:3" s="2" customFormat="1" ht="15" hidden="1" outlineLevel="1">
      <c r="B93" s="2">
        <v>309</v>
      </c>
      <c r="C93" s="13" t="s">
        <v>698</v>
      </c>
    </row>
    <row r="94" spans="2:3" s="2" customFormat="1" ht="15" hidden="1" outlineLevel="1">
      <c r="B94" s="2">
        <v>310</v>
      </c>
      <c r="C94" s="13" t="s">
        <v>699</v>
      </c>
    </row>
    <row r="95" spans="2:3" s="2" customFormat="1" ht="15" hidden="1" outlineLevel="1">
      <c r="B95" s="2">
        <v>311</v>
      </c>
      <c r="C95" s="13" t="s">
        <v>700</v>
      </c>
    </row>
    <row r="96" spans="2:3" s="2" customFormat="1" ht="15" hidden="1" outlineLevel="1">
      <c r="B96" s="2">
        <v>312</v>
      </c>
      <c r="C96" s="13" t="s">
        <v>701</v>
      </c>
    </row>
    <row r="97" spans="2:3" s="2" customFormat="1" ht="15" hidden="1" outlineLevel="1">
      <c r="B97" s="2">
        <v>313</v>
      </c>
      <c r="C97" s="13" t="s">
        <v>702</v>
      </c>
    </row>
    <row r="98" spans="2:3" s="2" customFormat="1" ht="15" hidden="1" outlineLevel="1">
      <c r="B98" s="2">
        <v>315</v>
      </c>
      <c r="C98" s="13" t="s">
        <v>703</v>
      </c>
    </row>
    <row r="99" spans="2:3" s="2" customFormat="1" ht="15" hidden="1" outlineLevel="1">
      <c r="B99" s="2">
        <v>316</v>
      </c>
      <c r="C99" s="13" t="s">
        <v>704</v>
      </c>
    </row>
    <row r="100" spans="2:3" s="2" customFormat="1" ht="15" hidden="1" outlineLevel="1">
      <c r="B100" s="2">
        <v>317</v>
      </c>
      <c r="C100" s="13" t="s">
        <v>705</v>
      </c>
    </row>
    <row r="101" spans="2:3" s="2" customFormat="1" ht="15" hidden="1" outlineLevel="1">
      <c r="B101" s="2">
        <v>318</v>
      </c>
      <c r="C101" s="13" t="s">
        <v>706</v>
      </c>
    </row>
    <row r="102" spans="2:3" s="2" customFormat="1" ht="15" hidden="1" outlineLevel="1">
      <c r="B102" s="2">
        <v>319</v>
      </c>
      <c r="C102" s="13" t="s">
        <v>707</v>
      </c>
    </row>
    <row r="103" spans="2:3" s="2" customFormat="1" ht="15" hidden="1" outlineLevel="1">
      <c r="B103" s="2">
        <v>320</v>
      </c>
      <c r="C103" s="13" t="s">
        <v>1931</v>
      </c>
    </row>
    <row r="104" spans="2:3" s="2" customFormat="1" ht="15" hidden="1" outlineLevel="1">
      <c r="B104" s="2">
        <v>321</v>
      </c>
      <c r="C104" s="13" t="s">
        <v>708</v>
      </c>
    </row>
    <row r="105" spans="2:3" s="2" customFormat="1" ht="15" hidden="1" outlineLevel="1">
      <c r="B105" s="2">
        <v>322</v>
      </c>
      <c r="C105" s="13" t="s">
        <v>709</v>
      </c>
    </row>
    <row r="106" spans="2:3" s="2" customFormat="1" ht="15" hidden="1" outlineLevel="1">
      <c r="B106" s="2">
        <v>323</v>
      </c>
      <c r="C106" s="13" t="s">
        <v>710</v>
      </c>
    </row>
    <row r="107" spans="2:3" s="2" customFormat="1" ht="15" hidden="1" outlineLevel="1">
      <c r="B107" s="2">
        <v>324</v>
      </c>
      <c r="C107" s="13" t="s">
        <v>711</v>
      </c>
    </row>
    <row r="108" spans="2:3" s="2" customFormat="1" ht="15" hidden="1" outlineLevel="1">
      <c r="B108" s="2">
        <v>325</v>
      </c>
      <c r="C108" s="13" t="s">
        <v>712</v>
      </c>
    </row>
    <row r="109" spans="2:3" s="2" customFormat="1" ht="15" hidden="1" outlineLevel="1">
      <c r="B109" s="2">
        <v>404</v>
      </c>
      <c r="C109" s="13" t="s">
        <v>713</v>
      </c>
    </row>
    <row r="110" spans="2:3" s="2" customFormat="1" ht="15" hidden="1" outlineLevel="1">
      <c r="B110" s="2">
        <v>406</v>
      </c>
      <c r="C110" s="13" t="s">
        <v>714</v>
      </c>
    </row>
    <row r="111" spans="2:3" s="2" customFormat="1" ht="15" hidden="1" outlineLevel="1">
      <c r="B111" s="2">
        <v>407</v>
      </c>
      <c r="C111" s="13" t="s">
        <v>715</v>
      </c>
    </row>
    <row r="112" spans="2:3" s="2" customFormat="1" ht="15" hidden="1" outlineLevel="1">
      <c r="B112" s="2">
        <v>408</v>
      </c>
      <c r="C112" s="13" t="s">
        <v>716</v>
      </c>
    </row>
    <row r="113" spans="2:3" s="2" customFormat="1" ht="15" hidden="1" outlineLevel="1">
      <c r="B113" s="2">
        <v>409</v>
      </c>
      <c r="C113" s="13" t="s">
        <v>717</v>
      </c>
    </row>
    <row r="114" spans="2:3" s="2" customFormat="1" ht="15" hidden="1" outlineLevel="1">
      <c r="B114" s="2">
        <v>410</v>
      </c>
      <c r="C114" s="13" t="s">
        <v>718</v>
      </c>
    </row>
    <row r="115" spans="2:3" s="2" customFormat="1" ht="15" hidden="1" outlineLevel="1">
      <c r="B115" s="2">
        <v>411</v>
      </c>
      <c r="C115" s="13" t="s">
        <v>719</v>
      </c>
    </row>
    <row r="116" spans="2:3" s="2" customFormat="1" ht="15" hidden="1" outlineLevel="1">
      <c r="B116" s="2">
        <v>412</v>
      </c>
      <c r="C116" s="13" t="s">
        <v>720</v>
      </c>
    </row>
    <row r="117" spans="2:3" s="2" customFormat="1" ht="15" hidden="1" outlineLevel="1">
      <c r="B117" s="2">
        <v>413</v>
      </c>
      <c r="C117" s="13" t="s">
        <v>721</v>
      </c>
    </row>
    <row r="118" spans="2:3" s="2" customFormat="1" ht="15" hidden="1" outlineLevel="1">
      <c r="B118" s="2">
        <v>414</v>
      </c>
      <c r="C118" s="13" t="s">
        <v>722</v>
      </c>
    </row>
    <row r="119" spans="2:3" s="2" customFormat="1" ht="15" hidden="1" outlineLevel="1">
      <c r="B119" s="2">
        <v>415</v>
      </c>
      <c r="C119" s="13" t="s">
        <v>723</v>
      </c>
    </row>
    <row r="120" spans="2:3" s="2" customFormat="1" ht="15" hidden="1" outlineLevel="1">
      <c r="B120" s="2">
        <v>416</v>
      </c>
      <c r="C120" s="13" t="s">
        <v>724</v>
      </c>
    </row>
    <row r="121" spans="2:3" s="2" customFormat="1" ht="15" hidden="1" outlineLevel="1">
      <c r="B121" s="2">
        <v>417</v>
      </c>
      <c r="C121" s="13" t="s">
        <v>725</v>
      </c>
    </row>
    <row r="122" spans="2:3" s="2" customFormat="1" ht="15" hidden="1" outlineLevel="1">
      <c r="B122" s="2">
        <v>418</v>
      </c>
      <c r="C122" s="13" t="s">
        <v>726</v>
      </c>
    </row>
    <row r="123" spans="2:3" s="2" customFormat="1" ht="15" hidden="1" outlineLevel="1">
      <c r="B123" s="2">
        <v>503</v>
      </c>
      <c r="C123" s="13" t="s">
        <v>727</v>
      </c>
    </row>
    <row r="124" spans="2:3" s="2" customFormat="1" ht="15" hidden="1" outlineLevel="1">
      <c r="B124" s="2">
        <v>504</v>
      </c>
      <c r="C124" s="13" t="s">
        <v>728</v>
      </c>
    </row>
    <row r="125" spans="2:3" s="2" customFormat="1" ht="15" hidden="1" outlineLevel="1">
      <c r="B125" s="2">
        <v>506</v>
      </c>
      <c r="C125" s="13" t="s">
        <v>729</v>
      </c>
    </row>
    <row r="126" spans="2:3" s="2" customFormat="1" ht="15" hidden="1" outlineLevel="1">
      <c r="B126" s="2">
        <v>507</v>
      </c>
      <c r="C126" s="13" t="s">
        <v>730</v>
      </c>
    </row>
    <row r="127" spans="2:3" s="2" customFormat="1" ht="15" hidden="1" outlineLevel="1">
      <c r="B127" s="2">
        <v>508</v>
      </c>
      <c r="C127" s="13" t="s">
        <v>731</v>
      </c>
    </row>
    <row r="128" spans="2:3" s="2" customFormat="1" ht="15" hidden="1" outlineLevel="1">
      <c r="B128" s="2">
        <v>509</v>
      </c>
      <c r="C128" s="13" t="s">
        <v>732</v>
      </c>
    </row>
    <row r="129" spans="2:3" s="2" customFormat="1" ht="15" hidden="1" outlineLevel="1">
      <c r="B129" s="2">
        <v>510</v>
      </c>
      <c r="C129" s="13" t="s">
        <v>733</v>
      </c>
    </row>
    <row r="130" spans="2:3" s="2" customFormat="1" ht="15" hidden="1" outlineLevel="1">
      <c r="B130" s="2">
        <v>511</v>
      </c>
      <c r="C130" s="13" t="s">
        <v>734</v>
      </c>
    </row>
    <row r="131" spans="2:3" s="2" customFormat="1" ht="15" hidden="1" outlineLevel="1">
      <c r="B131" s="2">
        <v>512</v>
      </c>
      <c r="C131" s="13" t="s">
        <v>735</v>
      </c>
    </row>
    <row r="132" spans="2:3" s="2" customFormat="1" ht="15" hidden="1" outlineLevel="1">
      <c r="B132" s="2">
        <v>606</v>
      </c>
      <c r="C132" s="13" t="s">
        <v>736</v>
      </c>
    </row>
    <row r="133" spans="2:3" s="2" customFormat="1" ht="15" hidden="1" outlineLevel="1">
      <c r="B133" s="2">
        <v>607</v>
      </c>
      <c r="C133" s="13" t="s">
        <v>737</v>
      </c>
    </row>
    <row r="134" spans="2:3" s="2" customFormat="1" ht="15" hidden="1" outlineLevel="1">
      <c r="B134" s="2">
        <v>608</v>
      </c>
      <c r="C134" s="13" t="s">
        <v>738</v>
      </c>
    </row>
    <row r="135" spans="2:3" s="2" customFormat="1" ht="15" hidden="1" outlineLevel="1">
      <c r="B135" s="2">
        <v>609</v>
      </c>
      <c r="C135" s="13" t="s">
        <v>739</v>
      </c>
    </row>
    <row r="136" spans="2:3" s="2" customFormat="1" ht="15" hidden="1" outlineLevel="1">
      <c r="B136" s="2">
        <v>610</v>
      </c>
      <c r="C136" s="13" t="s">
        <v>1932</v>
      </c>
    </row>
    <row r="137" spans="2:3" s="2" customFormat="1" ht="15" hidden="1" outlineLevel="1">
      <c r="B137" s="2">
        <v>611</v>
      </c>
      <c r="C137" s="13" t="s">
        <v>740</v>
      </c>
    </row>
    <row r="138" spans="2:3" s="2" customFormat="1" ht="15" hidden="1" outlineLevel="1">
      <c r="B138" s="2">
        <v>612</v>
      </c>
      <c r="C138" s="13" t="s">
        <v>741</v>
      </c>
    </row>
    <row r="139" spans="2:3" s="2" customFormat="1" ht="15" hidden="1" outlineLevel="1">
      <c r="B139" s="2">
        <v>613</v>
      </c>
      <c r="C139" s="13" t="s">
        <v>742</v>
      </c>
    </row>
    <row r="140" spans="2:3" s="2" customFormat="1" ht="15" hidden="1" outlineLevel="1">
      <c r="B140" s="2">
        <v>614</v>
      </c>
      <c r="C140" s="13" t="s">
        <v>743</v>
      </c>
    </row>
    <row r="141" spans="2:3" s="2" customFormat="1" ht="15" hidden="1" outlineLevel="1">
      <c r="B141" s="2">
        <v>615</v>
      </c>
      <c r="C141" s="13" t="s">
        <v>744</v>
      </c>
    </row>
    <row r="142" spans="2:3" s="2" customFormat="1" ht="15" hidden="1" outlineLevel="1">
      <c r="B142" s="2">
        <v>616</v>
      </c>
      <c r="C142" s="13" t="s">
        <v>745</v>
      </c>
    </row>
    <row r="143" spans="2:3" s="2" customFormat="1" ht="15" hidden="1" outlineLevel="1">
      <c r="B143" s="2">
        <v>617</v>
      </c>
      <c r="C143" s="13" t="s">
        <v>746</v>
      </c>
    </row>
    <row r="144" spans="2:3" s="2" customFormat="1" ht="15" hidden="1" outlineLevel="1">
      <c r="B144" s="2">
        <v>618</v>
      </c>
      <c r="C144" s="13" t="s">
        <v>747</v>
      </c>
    </row>
    <row r="145" spans="2:3" s="2" customFormat="1" ht="15" hidden="1" outlineLevel="1">
      <c r="B145" s="2">
        <v>619</v>
      </c>
      <c r="C145" s="13" t="s">
        <v>748</v>
      </c>
    </row>
    <row r="146" spans="2:3" s="2" customFormat="1" ht="15" hidden="1" outlineLevel="1">
      <c r="B146" s="2">
        <v>620</v>
      </c>
      <c r="C146" s="13" t="s">
        <v>749</v>
      </c>
    </row>
    <row r="147" spans="2:3" s="2" customFormat="1" ht="15" hidden="1" outlineLevel="1">
      <c r="B147" s="2">
        <v>621</v>
      </c>
      <c r="C147" s="13" t="s">
        <v>750</v>
      </c>
    </row>
    <row r="148" spans="2:3" s="2" customFormat="1" ht="15" hidden="1" outlineLevel="1">
      <c r="B148" s="2">
        <v>622</v>
      </c>
      <c r="C148" s="13" t="s">
        <v>751</v>
      </c>
    </row>
    <row r="149" spans="2:3" s="2" customFormat="1" ht="15" hidden="1" outlineLevel="1">
      <c r="B149" s="2">
        <v>623</v>
      </c>
      <c r="C149" s="13" t="s">
        <v>752</v>
      </c>
    </row>
    <row r="150" spans="2:3" s="2" customFormat="1" ht="15" hidden="1" outlineLevel="1">
      <c r="B150" s="2">
        <v>624</v>
      </c>
      <c r="C150" s="13" t="s">
        <v>753</v>
      </c>
    </row>
    <row r="151" spans="2:3" s="2" customFormat="1" ht="15" hidden="1" outlineLevel="1">
      <c r="B151" s="2">
        <v>702</v>
      </c>
      <c r="C151" s="13" t="s">
        <v>754</v>
      </c>
    </row>
    <row r="152" spans="2:3" s="2" customFormat="1" ht="15" hidden="1" outlineLevel="1">
      <c r="B152" s="2">
        <v>703</v>
      </c>
      <c r="C152" s="13" t="s">
        <v>755</v>
      </c>
    </row>
    <row r="153" spans="2:3" s="2" customFormat="1" ht="15" hidden="1" outlineLevel="1">
      <c r="B153" s="2">
        <v>704</v>
      </c>
      <c r="C153" s="13" t="s">
        <v>756</v>
      </c>
    </row>
    <row r="154" spans="2:3" s="2" customFormat="1" ht="15" hidden="1" outlineLevel="1">
      <c r="B154" s="2">
        <v>705</v>
      </c>
      <c r="C154" s="13" t="s">
        <v>757</v>
      </c>
    </row>
    <row r="155" spans="2:3" s="2" customFormat="1" ht="15" hidden="1" outlineLevel="1">
      <c r="B155" s="2">
        <v>706</v>
      </c>
      <c r="C155" s="13" t="s">
        <v>758</v>
      </c>
    </row>
    <row r="156" spans="2:3" s="2" customFormat="1" ht="15" hidden="1" outlineLevel="1">
      <c r="B156" s="2">
        <v>707</v>
      </c>
      <c r="C156" s="13" t="s">
        <v>759</v>
      </c>
    </row>
    <row r="157" spans="2:3" s="2" customFormat="1" ht="15" hidden="1" outlineLevel="1">
      <c r="B157" s="2">
        <v>708</v>
      </c>
      <c r="C157" s="13" t="s">
        <v>760</v>
      </c>
    </row>
    <row r="158" spans="2:3" s="2" customFormat="1" ht="15" hidden="1" outlineLevel="1">
      <c r="B158" s="2">
        <v>709</v>
      </c>
      <c r="C158" s="13" t="s">
        <v>761</v>
      </c>
    </row>
    <row r="159" spans="2:3" s="2" customFormat="1" ht="15" hidden="1" outlineLevel="1">
      <c r="B159" s="2">
        <v>710</v>
      </c>
      <c r="C159" s="13" t="s">
        <v>762</v>
      </c>
    </row>
    <row r="160" spans="2:3" s="2" customFormat="1" ht="15" hidden="1" outlineLevel="1">
      <c r="B160" s="2">
        <v>711</v>
      </c>
      <c r="C160" s="13" t="s">
        <v>763</v>
      </c>
    </row>
    <row r="161" spans="2:3" s="2" customFormat="1" ht="15" hidden="1" outlineLevel="1">
      <c r="B161" s="2">
        <v>712</v>
      </c>
      <c r="C161" s="13" t="s">
        <v>764</v>
      </c>
    </row>
    <row r="162" spans="2:3" s="2" customFormat="1" ht="15" hidden="1" outlineLevel="1">
      <c r="B162" s="2">
        <v>713</v>
      </c>
      <c r="C162" s="13" t="s">
        <v>765</v>
      </c>
    </row>
    <row r="163" spans="2:3" s="2" customFormat="1" ht="15" hidden="1" outlineLevel="1">
      <c r="B163" s="2">
        <v>714</v>
      </c>
      <c r="C163" s="13" t="s">
        <v>766</v>
      </c>
    </row>
    <row r="164" spans="2:3" s="2" customFormat="1" ht="15" hidden="1" outlineLevel="1">
      <c r="B164" s="2">
        <v>716</v>
      </c>
      <c r="C164" s="13" t="s">
        <v>767</v>
      </c>
    </row>
    <row r="165" spans="2:3" s="2" customFormat="1" ht="15" hidden="1" outlineLevel="1">
      <c r="B165" s="2">
        <v>717</v>
      </c>
      <c r="C165" s="13" t="s">
        <v>768</v>
      </c>
    </row>
    <row r="166" spans="2:3" s="2" customFormat="1" ht="15" hidden="1" outlineLevel="1">
      <c r="B166" s="2">
        <v>718</v>
      </c>
      <c r="C166" s="13" t="s">
        <v>769</v>
      </c>
    </row>
    <row r="167" spans="2:3" s="2" customFormat="1" ht="15" hidden="1" outlineLevel="1">
      <c r="B167" s="2">
        <v>719</v>
      </c>
      <c r="C167" s="13" t="s">
        <v>770</v>
      </c>
    </row>
    <row r="168" spans="2:3" s="2" customFormat="1" ht="15" hidden="1" outlineLevel="1">
      <c r="B168" s="2">
        <v>720</v>
      </c>
      <c r="C168" s="13" t="s">
        <v>771</v>
      </c>
    </row>
    <row r="169" spans="2:3" s="2" customFormat="1" ht="15" hidden="1" outlineLevel="1">
      <c r="B169" s="2">
        <v>721</v>
      </c>
      <c r="C169" s="13" t="s">
        <v>772</v>
      </c>
    </row>
    <row r="170" spans="2:3" s="2" customFormat="1" ht="15" hidden="1" outlineLevel="1">
      <c r="B170" s="2">
        <v>722</v>
      </c>
      <c r="C170" s="13" t="s">
        <v>773</v>
      </c>
    </row>
    <row r="171" spans="2:3" s="2" customFormat="1" ht="15" hidden="1" outlineLevel="1">
      <c r="B171" s="2">
        <v>723</v>
      </c>
      <c r="C171" s="13" t="s">
        <v>774</v>
      </c>
    </row>
    <row r="172" spans="2:3" s="2" customFormat="1" ht="15" hidden="1" outlineLevel="1">
      <c r="B172" s="2">
        <v>724</v>
      </c>
      <c r="C172" s="13" t="s">
        <v>775</v>
      </c>
    </row>
    <row r="173" spans="2:3" s="2" customFormat="1" ht="15" hidden="1" outlineLevel="1">
      <c r="B173" s="2">
        <v>725</v>
      </c>
      <c r="C173" s="13" t="s">
        <v>776</v>
      </c>
    </row>
    <row r="174" spans="2:3" s="2" customFormat="1" ht="15" hidden="1" outlineLevel="1">
      <c r="B174" s="2">
        <v>726</v>
      </c>
      <c r="C174" s="13" t="s">
        <v>777</v>
      </c>
    </row>
    <row r="175" spans="2:3" s="2" customFormat="1" ht="15" hidden="1" outlineLevel="1">
      <c r="B175" s="2">
        <v>727</v>
      </c>
      <c r="C175" s="13" t="s">
        <v>778</v>
      </c>
    </row>
    <row r="176" spans="2:3" s="2" customFormat="1" ht="15" hidden="1" outlineLevel="1">
      <c r="B176" s="2">
        <v>728</v>
      </c>
      <c r="C176" s="13" t="s">
        <v>779</v>
      </c>
    </row>
    <row r="177" spans="2:3" s="2" customFormat="1" ht="15" hidden="1" outlineLevel="1">
      <c r="B177" s="2">
        <v>729</v>
      </c>
      <c r="C177" s="13" t="s">
        <v>780</v>
      </c>
    </row>
    <row r="178" spans="2:3" s="2" customFormat="1" ht="15" hidden="1" outlineLevel="1">
      <c r="B178" s="2">
        <v>730</v>
      </c>
      <c r="C178" s="13" t="s">
        <v>781</v>
      </c>
    </row>
    <row r="179" spans="2:3" s="2" customFormat="1" ht="15" hidden="1" outlineLevel="1">
      <c r="B179" s="2">
        <v>731</v>
      </c>
      <c r="C179" s="13" t="s">
        <v>782</v>
      </c>
    </row>
    <row r="180" spans="2:3" s="2" customFormat="1" ht="15" hidden="1" outlineLevel="1">
      <c r="B180" s="2">
        <v>732</v>
      </c>
      <c r="C180" s="13" t="s">
        <v>783</v>
      </c>
    </row>
    <row r="181" spans="2:3" s="2" customFormat="1" ht="15" hidden="1" outlineLevel="1">
      <c r="B181" s="2">
        <v>733</v>
      </c>
      <c r="C181" s="13" t="s">
        <v>784</v>
      </c>
    </row>
    <row r="182" spans="2:3" s="2" customFormat="1" ht="15" hidden="1" outlineLevel="1">
      <c r="B182" s="2">
        <v>734</v>
      </c>
      <c r="C182" s="13" t="s">
        <v>785</v>
      </c>
    </row>
    <row r="183" spans="2:3" s="2" customFormat="1" ht="15" hidden="1" outlineLevel="1">
      <c r="B183" s="2">
        <v>735</v>
      </c>
      <c r="C183" s="13" t="s">
        <v>786</v>
      </c>
    </row>
    <row r="184" spans="2:3" s="2" customFormat="1" ht="15" hidden="1" outlineLevel="1">
      <c r="B184" s="2">
        <v>803</v>
      </c>
      <c r="C184" s="13" t="s">
        <v>787</v>
      </c>
    </row>
    <row r="185" spans="2:3" s="2" customFormat="1" ht="15" hidden="1" outlineLevel="1">
      <c r="B185" s="2">
        <v>805</v>
      </c>
      <c r="C185" s="13" t="s">
        <v>788</v>
      </c>
    </row>
    <row r="186" spans="2:3" s="2" customFormat="1" ht="15" hidden="1" outlineLevel="1">
      <c r="B186" s="2">
        <v>807</v>
      </c>
      <c r="C186" s="13" t="s">
        <v>789</v>
      </c>
    </row>
    <row r="187" spans="2:3" s="2" customFormat="1" ht="15" hidden="1" outlineLevel="1">
      <c r="B187" s="2">
        <v>809</v>
      </c>
      <c r="C187" s="13" t="s">
        <v>790</v>
      </c>
    </row>
    <row r="188" spans="2:3" s="2" customFormat="1" ht="15" hidden="1" outlineLevel="1">
      <c r="B188" s="2">
        <v>822</v>
      </c>
      <c r="C188" s="13" t="s">
        <v>815</v>
      </c>
    </row>
    <row r="189" spans="2:3" s="2" customFormat="1" ht="15" hidden="1" outlineLevel="1">
      <c r="B189" s="2">
        <v>812</v>
      </c>
      <c r="C189" s="13" t="s">
        <v>791</v>
      </c>
    </row>
    <row r="190" spans="2:3" s="2" customFormat="1" ht="15" hidden="1" outlineLevel="1">
      <c r="B190" s="2">
        <v>813</v>
      </c>
      <c r="C190" s="13" t="s">
        <v>792</v>
      </c>
    </row>
    <row r="191" spans="2:3" s="2" customFormat="1" ht="15" hidden="1" outlineLevel="1">
      <c r="B191" s="2">
        <v>814</v>
      </c>
      <c r="C191" s="13" t="s">
        <v>793</v>
      </c>
    </row>
    <row r="192" spans="2:3" s="2" customFormat="1" ht="15" hidden="1" outlineLevel="1">
      <c r="B192" s="2">
        <v>815</v>
      </c>
      <c r="C192" s="13" t="s">
        <v>794</v>
      </c>
    </row>
    <row r="193" spans="2:3" s="2" customFormat="1" ht="15" hidden="1" outlineLevel="1">
      <c r="B193" s="2">
        <v>816</v>
      </c>
      <c r="C193" s="13" t="s">
        <v>795</v>
      </c>
    </row>
    <row r="194" spans="2:3" s="2" customFormat="1" ht="15" hidden="1" outlineLevel="1">
      <c r="B194" s="2">
        <v>817</v>
      </c>
      <c r="C194" s="13" t="s">
        <v>796</v>
      </c>
    </row>
    <row r="195" spans="2:3" s="2" customFormat="1" ht="15" hidden="1" outlineLevel="1">
      <c r="B195" s="2">
        <v>819</v>
      </c>
      <c r="C195" s="13" t="s">
        <v>797</v>
      </c>
    </row>
    <row r="196" spans="2:3" s="2" customFormat="1" ht="15" hidden="1" outlineLevel="1">
      <c r="B196" s="2">
        <v>820</v>
      </c>
      <c r="C196" s="13" t="s">
        <v>798</v>
      </c>
    </row>
    <row r="197" spans="2:3" s="2" customFormat="1" ht="15" hidden="1" outlineLevel="1">
      <c r="B197" s="2">
        <v>821</v>
      </c>
      <c r="C197" s="13" t="s">
        <v>799</v>
      </c>
    </row>
    <row r="198" spans="2:3" s="2" customFormat="1" ht="15" hidden="1" outlineLevel="1">
      <c r="B198" s="2">
        <v>902</v>
      </c>
      <c r="C198" s="13" t="s">
        <v>800</v>
      </c>
    </row>
    <row r="199" spans="2:3" s="2" customFormat="1" ht="15" hidden="1" outlineLevel="1">
      <c r="B199" s="2">
        <v>904</v>
      </c>
      <c r="C199" s="13" t="s">
        <v>801</v>
      </c>
    </row>
    <row r="200" spans="2:3" s="2" customFormat="1" ht="15" hidden="1" outlineLevel="1">
      <c r="B200" s="2">
        <v>905</v>
      </c>
      <c r="C200" s="13" t="s">
        <v>802</v>
      </c>
    </row>
    <row r="201" spans="2:3" s="2" customFormat="1" ht="15" hidden="1" outlineLevel="1">
      <c r="B201" s="2">
        <v>906</v>
      </c>
      <c r="C201" s="13" t="s">
        <v>803</v>
      </c>
    </row>
    <row r="202" spans="2:3" s="2" customFormat="1" ht="15" hidden="1" outlineLevel="1">
      <c r="B202" s="2">
        <v>908</v>
      </c>
      <c r="C202" s="13" t="s">
        <v>804</v>
      </c>
    </row>
    <row r="203" spans="2:3" s="2" customFormat="1" ht="15" hidden="1" outlineLevel="1">
      <c r="B203" s="2">
        <v>909</v>
      </c>
      <c r="C203" s="13" t="s">
        <v>805</v>
      </c>
    </row>
    <row r="204" spans="2:3" s="2" customFormat="1" ht="15" hidden="1" outlineLevel="1">
      <c r="B204" s="2">
        <v>910</v>
      </c>
      <c r="C204" s="13" t="s">
        <v>806</v>
      </c>
    </row>
    <row r="205" spans="2:3" s="2" customFormat="1" ht="15" hidden="1" outlineLevel="1">
      <c r="B205" s="2">
        <v>911</v>
      </c>
      <c r="C205" s="13" t="s">
        <v>807</v>
      </c>
    </row>
    <row r="206" spans="2:3" s="2" customFormat="1" ht="15" hidden="1" outlineLevel="1">
      <c r="B206" s="2">
        <v>912</v>
      </c>
      <c r="C206" s="13" t="s">
        <v>808</v>
      </c>
    </row>
    <row r="207" spans="2:3" s="2" customFormat="1" ht="15" hidden="1" outlineLevel="1">
      <c r="B207" s="2">
        <v>913</v>
      </c>
      <c r="C207" s="13" t="s">
        <v>809</v>
      </c>
    </row>
    <row r="208" spans="2:3" s="2" customFormat="1" ht="15" hidden="1" outlineLevel="1">
      <c r="B208" s="2">
        <v>914</v>
      </c>
      <c r="C208" s="13" t="s">
        <v>810</v>
      </c>
    </row>
    <row r="209" spans="2:3" s="2" customFormat="1" ht="15" hidden="1" outlineLevel="1">
      <c r="B209" s="2">
        <v>996</v>
      </c>
      <c r="C209" s="13" t="s">
        <v>811</v>
      </c>
    </row>
    <row r="210" spans="2:3" s="2" customFormat="1" ht="15" hidden="1" outlineLevel="1">
      <c r="B210" s="2">
        <v>997</v>
      </c>
      <c r="C210" s="13" t="s">
        <v>812</v>
      </c>
    </row>
    <row r="211" spans="2:3" s="2" customFormat="1" ht="15" hidden="1" outlineLevel="1">
      <c r="B211" s="2">
        <v>998</v>
      </c>
      <c r="C211" s="13" t="s">
        <v>813</v>
      </c>
    </row>
    <row r="212" spans="2:3" s="2" customFormat="1" ht="15" hidden="1" outlineLevel="1">
      <c r="B212" s="2">
        <v>999</v>
      </c>
      <c r="C212" s="13" t="s">
        <v>814</v>
      </c>
    </row>
    <row r="213" spans="1:1" s="2" customFormat="1" ht="15" hidden="1" outlineLevel="1">
      <c r="A213"/>
    </row>
    <row r="214" s="4" customFormat="1" ht="15" collapsed="1"/>
    <row r="215" s="2" customFormat="1" ht="15"/>
    <row r="216" spans="2:3" s="2" customFormat="1" ht="15.75">
      <c r="B216" s="3" t="s">
        <v>1336</v>
      </c>
      <c r="C216" s="2" t="s">
        <v>20</v>
      </c>
    </row>
    <row r="217" spans="1:1" s="2" customFormat="1" ht="15" hidden="1" outlineLevel="1">
      <c r="A217"/>
    </row>
    <row r="218" spans="1:1" s="2" customFormat="1" ht="15" hidden="1" outlineLevel="1">
      <c r="A218"/>
    </row>
    <row r="219" spans="2:2" s="2" customFormat="1" ht="15.75" hidden="1" outlineLevel="1">
      <c r="B219" s="3" t="s">
        <v>536</v>
      </c>
    </row>
    <row r="220" spans="2:2" s="2" customFormat="1" ht="15" hidden="1" outlineLevel="1">
      <c r="B220" s="2" t="s">
        <v>215</v>
      </c>
    </row>
    <row r="221" spans="1:1" s="2" customFormat="1" ht="15" hidden="1" outlineLevel="1">
      <c r="A221"/>
    </row>
    <row r="222" spans="2:3" s="2" customFormat="1" ht="15.75" hidden="1" outlineLevel="1">
      <c r="B222" s="12" t="s">
        <v>547</v>
      </c>
      <c r="C222" s="20" t="s">
        <v>418</v>
      </c>
    </row>
    <row r="223" spans="2:3" s="2" customFormat="1" ht="15" hidden="1" outlineLevel="1">
      <c r="B223" s="2" t="s">
        <v>816</v>
      </c>
      <c r="C223" s="15" t="s">
        <v>672</v>
      </c>
    </row>
    <row r="224" spans="2:3" s="2" customFormat="1" ht="15" hidden="1" outlineLevel="1">
      <c r="B224" s="2" t="s">
        <v>817</v>
      </c>
      <c r="C224" s="13" t="s">
        <v>673</v>
      </c>
    </row>
    <row r="225" spans="2:3" s="2" customFormat="1" ht="15" hidden="1" outlineLevel="1">
      <c r="B225" s="2" t="s">
        <v>818</v>
      </c>
      <c r="C225" s="13" t="s">
        <v>819</v>
      </c>
    </row>
    <row r="226" spans="2:3" s="2" customFormat="1" ht="15" hidden="1" outlineLevel="1">
      <c r="B226" s="2" t="s">
        <v>820</v>
      </c>
      <c r="C226" s="13" t="s">
        <v>821</v>
      </c>
    </row>
    <row r="227" spans="2:3" s="2" customFormat="1" ht="15" hidden="1" outlineLevel="1">
      <c r="B227" s="2" t="s">
        <v>822</v>
      </c>
      <c r="C227" s="13" t="s">
        <v>677</v>
      </c>
    </row>
    <row r="228" spans="2:3" s="2" customFormat="1" ht="15" hidden="1" outlineLevel="1">
      <c r="B228" s="2" t="s">
        <v>823</v>
      </c>
      <c r="C228" s="13" t="s">
        <v>708</v>
      </c>
    </row>
    <row r="229" spans="2:3" s="2" customFormat="1" ht="15" hidden="1" outlineLevel="1">
      <c r="B229" s="2" t="s">
        <v>824</v>
      </c>
      <c r="C229" s="13" t="s">
        <v>709</v>
      </c>
    </row>
    <row r="230" spans="2:3" s="2" customFormat="1" ht="15" hidden="1" outlineLevel="1">
      <c r="B230" s="2" t="s">
        <v>825</v>
      </c>
      <c r="C230" s="13" t="s">
        <v>711</v>
      </c>
    </row>
    <row r="231" spans="2:3" s="2" customFormat="1" ht="15" hidden="1" outlineLevel="1">
      <c r="B231" s="2" t="s">
        <v>826</v>
      </c>
      <c r="C231" s="13" t="s">
        <v>712</v>
      </c>
    </row>
    <row r="232" spans="2:3" s="2" customFormat="1" ht="15" hidden="1" outlineLevel="1">
      <c r="B232" s="2" t="s">
        <v>827</v>
      </c>
      <c r="C232" s="13" t="s">
        <v>828</v>
      </c>
    </row>
    <row r="233" spans="2:3" s="2" customFormat="1" ht="15" hidden="1" outlineLevel="1">
      <c r="B233" s="2" t="s">
        <v>829</v>
      </c>
      <c r="C233" s="13" t="s">
        <v>687</v>
      </c>
    </row>
    <row r="234" spans="2:3" s="2" customFormat="1" ht="15" hidden="1" outlineLevel="1">
      <c r="B234" s="2" t="s">
        <v>830</v>
      </c>
      <c r="C234" s="13" t="s">
        <v>689</v>
      </c>
    </row>
    <row r="235" spans="2:3" s="2" customFormat="1" ht="15" hidden="1" outlineLevel="1">
      <c r="B235" s="2" t="s">
        <v>831</v>
      </c>
      <c r="C235" s="13" t="s">
        <v>690</v>
      </c>
    </row>
    <row r="236" spans="2:3" s="2" customFormat="1" ht="15" hidden="1" outlineLevel="1">
      <c r="B236" s="2" t="s">
        <v>832</v>
      </c>
      <c r="C236" s="13" t="s">
        <v>692</v>
      </c>
    </row>
    <row r="237" spans="2:3" s="2" customFormat="1" ht="15" hidden="1" outlineLevel="1">
      <c r="B237" s="2" t="s">
        <v>833</v>
      </c>
      <c r="C237" s="13" t="s">
        <v>730</v>
      </c>
    </row>
    <row r="238" spans="2:3" s="2" customFormat="1" ht="15" hidden="1" outlineLevel="1">
      <c r="B238" s="2" t="s">
        <v>834</v>
      </c>
      <c r="C238" s="13" t="s">
        <v>732</v>
      </c>
    </row>
    <row r="239" spans="2:3" s="2" customFormat="1" ht="15" hidden="1" outlineLevel="1">
      <c r="B239" s="2" t="s">
        <v>835</v>
      </c>
      <c r="C239" s="13" t="s">
        <v>733</v>
      </c>
    </row>
    <row r="240" spans="2:3" s="2" customFormat="1" ht="15" hidden="1" outlineLevel="1">
      <c r="B240" s="2" t="s">
        <v>836</v>
      </c>
      <c r="C240" s="13" t="s">
        <v>735</v>
      </c>
    </row>
    <row r="241" spans="2:3" s="2" customFormat="1" ht="15" hidden="1" outlineLevel="1">
      <c r="B241" s="2" t="s">
        <v>837</v>
      </c>
      <c r="C241" s="13" t="s">
        <v>838</v>
      </c>
    </row>
    <row r="242" spans="2:3" s="2" customFormat="1" ht="15" hidden="1" outlineLevel="1">
      <c r="B242" s="2" t="s">
        <v>839</v>
      </c>
      <c r="C242" s="13" t="s">
        <v>840</v>
      </c>
    </row>
    <row r="243" spans="2:3" s="2" customFormat="1" ht="15" hidden="1" outlineLevel="1">
      <c r="B243" s="2" t="s">
        <v>841</v>
      </c>
      <c r="C243" s="13" t="s">
        <v>842</v>
      </c>
    </row>
    <row r="244" spans="2:3" s="2" customFormat="1" ht="15" hidden="1" outlineLevel="1">
      <c r="B244" s="2" t="s">
        <v>843</v>
      </c>
      <c r="C244" s="13" t="s">
        <v>804</v>
      </c>
    </row>
    <row r="245" spans="2:3" s="2" customFormat="1" ht="15" hidden="1" outlineLevel="1">
      <c r="B245" s="2" t="s">
        <v>844</v>
      </c>
      <c r="C245" s="13" t="s">
        <v>845</v>
      </c>
    </row>
    <row r="246" spans="2:3" s="2" customFormat="1" ht="15" hidden="1" outlineLevel="1">
      <c r="B246" s="2" t="s">
        <v>846</v>
      </c>
      <c r="C246" s="13" t="s">
        <v>806</v>
      </c>
    </row>
    <row r="247" spans="2:3" s="2" customFormat="1" ht="15" hidden="1" outlineLevel="1">
      <c r="B247" s="2" t="s">
        <v>847</v>
      </c>
      <c r="C247" s="13" t="s">
        <v>807</v>
      </c>
    </row>
    <row r="248" spans="2:3" s="2" customFormat="1" ht="15" hidden="1" outlineLevel="1">
      <c r="B248" s="2" t="s">
        <v>848</v>
      </c>
      <c r="C248" s="13" t="s">
        <v>809</v>
      </c>
    </row>
    <row r="249" spans="2:3" s="2" customFormat="1" ht="15" hidden="1" outlineLevel="1">
      <c r="B249" s="2" t="s">
        <v>849</v>
      </c>
      <c r="C249" s="13" t="s">
        <v>810</v>
      </c>
    </row>
    <row r="250" spans="2:3" s="2" customFormat="1" ht="15" hidden="1" outlineLevel="1">
      <c r="B250" s="2" t="s">
        <v>850</v>
      </c>
      <c r="C250" s="13" t="s">
        <v>797</v>
      </c>
    </row>
    <row r="251" spans="2:3" s="2" customFormat="1" ht="15" hidden="1" outlineLevel="1">
      <c r="B251" s="2" t="s">
        <v>851</v>
      </c>
      <c r="C251" s="13" t="s">
        <v>753</v>
      </c>
    </row>
    <row r="252" spans="2:3" s="2" customFormat="1" ht="15" hidden="1" outlineLevel="1">
      <c r="B252" s="2" t="s">
        <v>852</v>
      </c>
      <c r="C252" s="13" t="s">
        <v>740</v>
      </c>
    </row>
    <row r="253" spans="2:3" s="2" customFormat="1" ht="15" hidden="1" outlineLevel="1">
      <c r="B253" s="2" t="s">
        <v>853</v>
      </c>
      <c r="C253" s="13" t="s">
        <v>854</v>
      </c>
    </row>
    <row r="254" spans="2:3" s="2" customFormat="1" ht="15" hidden="1" outlineLevel="1">
      <c r="B254" s="2" t="s">
        <v>855</v>
      </c>
      <c r="C254" s="13" t="s">
        <v>751</v>
      </c>
    </row>
    <row r="255" spans="2:3" s="2" customFormat="1" ht="15" hidden="1" outlineLevel="1">
      <c r="B255" s="2" t="s">
        <v>856</v>
      </c>
      <c r="C255" s="13" t="s">
        <v>799</v>
      </c>
    </row>
    <row r="256" spans="2:3" s="2" customFormat="1" ht="15" hidden="1" outlineLevel="1">
      <c r="B256" s="2" t="s">
        <v>857</v>
      </c>
      <c r="C256" s="13" t="s">
        <v>743</v>
      </c>
    </row>
    <row r="257" spans="2:3" s="2" customFormat="1" ht="15" hidden="1" outlineLevel="1">
      <c r="B257" s="2" t="s">
        <v>858</v>
      </c>
      <c r="C257" s="13" t="s">
        <v>744</v>
      </c>
    </row>
    <row r="258" spans="2:3" s="2" customFormat="1" ht="15" hidden="1" outlineLevel="1">
      <c r="B258" s="2" t="s">
        <v>859</v>
      </c>
      <c r="C258" s="13" t="s">
        <v>745</v>
      </c>
    </row>
    <row r="259" spans="2:3" s="2" customFormat="1" ht="15" hidden="1" outlineLevel="1">
      <c r="B259" s="2" t="s">
        <v>860</v>
      </c>
      <c r="C259" s="13" t="s">
        <v>746</v>
      </c>
    </row>
    <row r="260" spans="2:3" s="2" customFormat="1" ht="15" hidden="1" outlineLevel="1">
      <c r="B260" s="2" t="s">
        <v>861</v>
      </c>
      <c r="C260" s="13" t="s">
        <v>862</v>
      </c>
    </row>
    <row r="261" spans="2:3" s="2" customFormat="1" ht="15" hidden="1" outlineLevel="1">
      <c r="B261" s="2" t="s">
        <v>863</v>
      </c>
      <c r="C261" s="13" t="s">
        <v>748</v>
      </c>
    </row>
    <row r="262" spans="2:3" s="2" customFormat="1" ht="15" hidden="1" outlineLevel="1">
      <c r="B262" s="2" t="s">
        <v>864</v>
      </c>
      <c r="C262" s="13" t="s">
        <v>742</v>
      </c>
    </row>
    <row r="263" spans="2:3" s="2" customFormat="1" ht="15" hidden="1" outlineLevel="1">
      <c r="B263" s="2" t="s">
        <v>865</v>
      </c>
      <c r="C263" s="13" t="s">
        <v>866</v>
      </c>
    </row>
    <row r="264" spans="2:3" s="2" customFormat="1" ht="15" hidden="1" outlineLevel="1">
      <c r="B264" s="2" t="s">
        <v>867</v>
      </c>
      <c r="C264" s="13" t="s">
        <v>792</v>
      </c>
    </row>
    <row r="265" spans="2:3" s="2" customFormat="1" ht="15" hidden="1" outlineLevel="1">
      <c r="B265" s="2" t="s">
        <v>868</v>
      </c>
      <c r="C265" s="13" t="s">
        <v>793</v>
      </c>
    </row>
    <row r="266" spans="2:3" s="2" customFormat="1" ht="15" hidden="1" outlineLevel="1">
      <c r="B266" s="2" t="s">
        <v>869</v>
      </c>
      <c r="C266" s="13" t="s">
        <v>787</v>
      </c>
    </row>
    <row r="267" spans="2:3" s="2" customFormat="1" ht="15" hidden="1" outlineLevel="1">
      <c r="B267" s="2" t="s">
        <v>870</v>
      </c>
      <c r="C267" s="13" t="s">
        <v>871</v>
      </c>
    </row>
    <row r="268" spans="2:3" s="2" customFormat="1" ht="15" hidden="1" outlineLevel="1">
      <c r="B268" s="2" t="s">
        <v>872</v>
      </c>
      <c r="C268" s="13" t="s">
        <v>813</v>
      </c>
    </row>
    <row r="269" spans="2:3" s="2" customFormat="1" ht="15" hidden="1" outlineLevel="1">
      <c r="B269" s="2" t="s">
        <v>873</v>
      </c>
      <c r="C269" s="13" t="s">
        <v>874</v>
      </c>
    </row>
    <row r="270" spans="2:3" s="2" customFormat="1" ht="15" hidden="1" outlineLevel="1">
      <c r="B270" s="2" t="s">
        <v>875</v>
      </c>
      <c r="C270" s="13" t="s">
        <v>725</v>
      </c>
    </row>
    <row r="271" spans="2:3" s="2" customFormat="1" ht="15" hidden="1" outlineLevel="1">
      <c r="B271" s="2" t="s">
        <v>876</v>
      </c>
      <c r="C271" s="13" t="s">
        <v>800</v>
      </c>
    </row>
    <row r="272" spans="2:3" s="2" customFormat="1" ht="15" hidden="1" outlineLevel="1">
      <c r="B272" s="2" t="s">
        <v>877</v>
      </c>
      <c r="C272" s="13" t="s">
        <v>803</v>
      </c>
    </row>
    <row r="273" spans="2:3" s="2" customFormat="1" ht="15" hidden="1" outlineLevel="1">
      <c r="B273" s="2" t="s">
        <v>878</v>
      </c>
      <c r="C273" s="13" t="s">
        <v>796</v>
      </c>
    </row>
    <row r="274" spans="2:3" s="2" customFormat="1" ht="15" hidden="1" outlineLevel="1">
      <c r="B274" s="2" t="s">
        <v>879</v>
      </c>
      <c r="C274" s="13" t="s">
        <v>811</v>
      </c>
    </row>
    <row r="275" spans="2:3" s="2" customFormat="1" ht="15" hidden="1" outlineLevel="1">
      <c r="B275" s="2" t="s">
        <v>880</v>
      </c>
      <c r="C275" s="13" t="s">
        <v>812</v>
      </c>
    </row>
    <row r="276" spans="2:3" s="2" customFormat="1" ht="15" hidden="1" outlineLevel="1">
      <c r="B276" s="2" t="s">
        <v>881</v>
      </c>
      <c r="C276" s="13" t="s">
        <v>666</v>
      </c>
    </row>
    <row r="277" spans="2:3" s="2" customFormat="1" ht="15" hidden="1" outlineLevel="1">
      <c r="B277" s="2" t="s">
        <v>882</v>
      </c>
      <c r="C277" s="13" t="s">
        <v>815</v>
      </c>
    </row>
    <row r="278" spans="2:3" s="2" customFormat="1" ht="15" hidden="1" outlineLevel="1">
      <c r="B278" s="2" t="s">
        <v>883</v>
      </c>
      <c r="C278" s="13" t="s">
        <v>790</v>
      </c>
    </row>
    <row r="279" spans="2:3" s="2" customFormat="1" ht="15" hidden="1" outlineLevel="1">
      <c r="B279" s="2" t="s">
        <v>2185</v>
      </c>
      <c r="C279" s="13" t="s">
        <v>741</v>
      </c>
    </row>
    <row r="280" spans="2:3" s="2" customFormat="1" ht="15" hidden="1" outlineLevel="1">
      <c r="B280" s="2" t="s">
        <v>884</v>
      </c>
      <c r="C280" s="13" t="s">
        <v>885</v>
      </c>
    </row>
    <row r="281" spans="2:3" s="2" customFormat="1" ht="15" hidden="1" outlineLevel="1">
      <c r="B281" s="2" t="s">
        <v>886</v>
      </c>
      <c r="C281" s="13" t="s">
        <v>887</v>
      </c>
    </row>
    <row r="282" spans="2:3" s="2" customFormat="1" ht="15" hidden="1" outlineLevel="1">
      <c r="B282" s="2" t="s">
        <v>888</v>
      </c>
      <c r="C282" s="13" t="s">
        <v>889</v>
      </c>
    </row>
    <row r="283" spans="2:3" s="2" customFormat="1" ht="15" hidden="1" outlineLevel="1">
      <c r="B283" s="2" t="s">
        <v>890</v>
      </c>
      <c r="C283" s="13" t="s">
        <v>891</v>
      </c>
    </row>
    <row r="284" spans="2:3" s="2" customFormat="1" ht="15" hidden="1" outlineLevel="1">
      <c r="B284" s="2" t="s">
        <v>892</v>
      </c>
      <c r="C284" s="13" t="s">
        <v>893</v>
      </c>
    </row>
    <row r="285" spans="2:3" s="2" customFormat="1" ht="15" hidden="1" outlineLevel="1">
      <c r="B285" s="2" t="s">
        <v>894</v>
      </c>
      <c r="C285" s="13" t="s">
        <v>895</v>
      </c>
    </row>
    <row r="286" spans="2:3" s="2" customFormat="1" ht="15" hidden="1" outlineLevel="1">
      <c r="B286" s="2" t="s">
        <v>896</v>
      </c>
      <c r="C286" s="13" t="s">
        <v>897</v>
      </c>
    </row>
    <row r="287" spans="2:3" s="2" customFormat="1" ht="15" hidden="1" outlineLevel="1">
      <c r="B287" s="2" t="s">
        <v>898</v>
      </c>
      <c r="C287" s="13" t="s">
        <v>899</v>
      </c>
    </row>
    <row r="288" spans="2:3" s="2" customFormat="1" ht="15" hidden="1" outlineLevel="1">
      <c r="B288" s="2" t="s">
        <v>900</v>
      </c>
      <c r="C288" s="13" t="s">
        <v>901</v>
      </c>
    </row>
    <row r="289" spans="2:3" s="2" customFormat="1" ht="15" hidden="1" outlineLevel="1">
      <c r="B289" s="2" t="s">
        <v>902</v>
      </c>
      <c r="C289" s="13" t="s">
        <v>903</v>
      </c>
    </row>
    <row r="290" spans="2:3" s="2" customFormat="1" ht="15" hidden="1" outlineLevel="1">
      <c r="B290" s="2" t="s">
        <v>904</v>
      </c>
      <c r="C290" s="13" t="s">
        <v>905</v>
      </c>
    </row>
    <row r="291" spans="2:3" s="2" customFormat="1" ht="15" hidden="1" outlineLevel="1">
      <c r="B291" s="2" t="s">
        <v>906</v>
      </c>
      <c r="C291" s="13" t="s">
        <v>907</v>
      </c>
    </row>
    <row r="292" spans="2:3" s="2" customFormat="1" ht="15" hidden="1" outlineLevel="1">
      <c r="B292" s="2" t="s">
        <v>908</v>
      </c>
      <c r="C292" s="13" t="s">
        <v>909</v>
      </c>
    </row>
    <row r="293" spans="2:3" s="2" customFormat="1" ht="15" hidden="1" outlineLevel="1">
      <c r="B293" s="2" t="s">
        <v>910</v>
      </c>
      <c r="C293" s="13" t="s">
        <v>911</v>
      </c>
    </row>
    <row r="294" spans="2:3" s="2" customFormat="1" ht="15" hidden="1" outlineLevel="1">
      <c r="B294" s="2" t="s">
        <v>912</v>
      </c>
      <c r="C294" s="13" t="s">
        <v>913</v>
      </c>
    </row>
    <row r="295" spans="2:3" s="2" customFormat="1" ht="15" hidden="1" outlineLevel="1">
      <c r="B295" s="2" t="s">
        <v>914</v>
      </c>
      <c r="C295" s="13" t="s">
        <v>915</v>
      </c>
    </row>
    <row r="296" spans="2:3" s="2" customFormat="1" ht="15" hidden="1" outlineLevel="1">
      <c r="B296" s="2" t="s">
        <v>916</v>
      </c>
      <c r="C296" s="13" t="s">
        <v>917</v>
      </c>
    </row>
    <row r="297" spans="2:3" s="2" customFormat="1" ht="15" hidden="1" outlineLevel="1">
      <c r="B297" s="2" t="s">
        <v>918</v>
      </c>
      <c r="C297" s="13" t="s">
        <v>919</v>
      </c>
    </row>
    <row r="298" spans="2:3" s="2" customFormat="1" ht="15" hidden="1" outlineLevel="1">
      <c r="B298" s="2" t="s">
        <v>920</v>
      </c>
      <c r="C298" s="13" t="s">
        <v>921</v>
      </c>
    </row>
    <row r="299" spans="2:3" s="2" customFormat="1" ht="15" hidden="1" outlineLevel="1">
      <c r="B299" s="2" t="s">
        <v>922</v>
      </c>
      <c r="C299" s="13" t="s">
        <v>923</v>
      </c>
    </row>
    <row r="300" spans="2:3" s="2" customFormat="1" ht="15" hidden="1" outlineLevel="1">
      <c r="B300" s="2" t="s">
        <v>924</v>
      </c>
      <c r="C300" s="13" t="s">
        <v>925</v>
      </c>
    </row>
    <row r="301" spans="2:3" s="2" customFormat="1" ht="15" hidden="1" outlineLevel="1">
      <c r="B301" s="2" t="s">
        <v>926</v>
      </c>
      <c r="C301" s="13" t="s">
        <v>927</v>
      </c>
    </row>
    <row r="302" spans="2:3" s="2" customFormat="1" ht="15" hidden="1" outlineLevel="1">
      <c r="B302" s="2" t="s">
        <v>928</v>
      </c>
      <c r="C302" s="13" t="s">
        <v>929</v>
      </c>
    </row>
    <row r="303" spans="2:3" s="2" customFormat="1" ht="15" hidden="1" outlineLevel="1">
      <c r="B303" s="2" t="s">
        <v>930</v>
      </c>
      <c r="C303" s="13" t="s">
        <v>931</v>
      </c>
    </row>
    <row r="304" spans="2:3" s="2" customFormat="1" ht="15" hidden="1" outlineLevel="1">
      <c r="B304" s="2" t="s">
        <v>932</v>
      </c>
      <c r="C304" s="13" t="s">
        <v>933</v>
      </c>
    </row>
    <row r="305" spans="2:3" s="2" customFormat="1" ht="15" hidden="1" outlineLevel="1">
      <c r="B305" s="2" t="s">
        <v>934</v>
      </c>
      <c r="C305" s="13" t="s">
        <v>935</v>
      </c>
    </row>
    <row r="306" spans="2:3" s="2" customFormat="1" ht="15" hidden="1" outlineLevel="1">
      <c r="B306" s="2" t="s">
        <v>936</v>
      </c>
      <c r="C306" s="13" t="s">
        <v>937</v>
      </c>
    </row>
    <row r="307" spans="2:3" s="2" customFormat="1" ht="15" hidden="1" outlineLevel="1">
      <c r="B307" s="2" t="s">
        <v>938</v>
      </c>
      <c r="C307" s="13" t="s">
        <v>939</v>
      </c>
    </row>
    <row r="308" spans="2:3" s="2" customFormat="1" ht="15" hidden="1" outlineLevel="1">
      <c r="B308" s="2" t="s">
        <v>940</v>
      </c>
      <c r="C308" s="13" t="s">
        <v>941</v>
      </c>
    </row>
    <row r="309" spans="2:3" s="2" customFormat="1" ht="15" hidden="1" outlineLevel="1">
      <c r="B309" s="2" t="s">
        <v>942</v>
      </c>
      <c r="C309" s="13" t="s">
        <v>943</v>
      </c>
    </row>
    <row r="310" spans="2:3" s="2" customFormat="1" ht="15" hidden="1" outlineLevel="1">
      <c r="B310" s="2" t="s">
        <v>944</v>
      </c>
      <c r="C310" s="13" t="s">
        <v>945</v>
      </c>
    </row>
    <row r="311" spans="2:3" s="2" customFormat="1" ht="15" hidden="1" outlineLevel="1">
      <c r="B311" s="2" t="s">
        <v>946</v>
      </c>
      <c r="C311" s="13" t="s">
        <v>947</v>
      </c>
    </row>
    <row r="312" spans="2:3" s="2" customFormat="1" ht="15" hidden="1" outlineLevel="1">
      <c r="B312" s="2" t="s">
        <v>948</v>
      </c>
      <c r="C312" s="13" t="s">
        <v>949</v>
      </c>
    </row>
    <row r="313" spans="2:3" s="2" customFormat="1" ht="15" hidden="1" outlineLevel="1">
      <c r="B313" s="2" t="s">
        <v>950</v>
      </c>
      <c r="C313" s="13" t="s">
        <v>951</v>
      </c>
    </row>
    <row r="314" spans="2:3" s="2" customFormat="1" ht="15" hidden="1" outlineLevel="1">
      <c r="B314" s="2" t="s">
        <v>952</v>
      </c>
      <c r="C314" s="13" t="s">
        <v>953</v>
      </c>
    </row>
    <row r="315" spans="2:3" s="2" customFormat="1" ht="15" hidden="1" outlineLevel="1">
      <c r="B315" s="2" t="s">
        <v>954</v>
      </c>
      <c r="C315" s="13" t="s">
        <v>955</v>
      </c>
    </row>
    <row r="316" spans="2:3" s="2" customFormat="1" ht="15" hidden="1" outlineLevel="1">
      <c r="B316" s="2" t="s">
        <v>956</v>
      </c>
      <c r="C316" s="13" t="s">
        <v>957</v>
      </c>
    </row>
    <row r="317" spans="2:3" s="2" customFormat="1" ht="15" hidden="1" outlineLevel="1">
      <c r="B317" s="2" t="s">
        <v>958</v>
      </c>
      <c r="C317" s="13" t="s">
        <v>959</v>
      </c>
    </row>
    <row r="318" spans="2:3" s="2" customFormat="1" ht="15" hidden="1" outlineLevel="1">
      <c r="B318" s="2" t="s">
        <v>960</v>
      </c>
      <c r="C318" s="13" t="s">
        <v>961</v>
      </c>
    </row>
    <row r="319" spans="2:3" s="2" customFormat="1" ht="15" hidden="1" outlineLevel="1">
      <c r="B319" s="2" t="s">
        <v>962</v>
      </c>
      <c r="C319" s="13" t="s">
        <v>963</v>
      </c>
    </row>
    <row r="320" spans="2:3" s="2" customFormat="1" ht="15" hidden="1" outlineLevel="1">
      <c r="B320" s="2" t="s">
        <v>964</v>
      </c>
      <c r="C320" s="13" t="s">
        <v>965</v>
      </c>
    </row>
    <row r="321" spans="2:3" s="2" customFormat="1" ht="15" hidden="1" outlineLevel="1">
      <c r="B321" s="2" t="s">
        <v>966</v>
      </c>
      <c r="C321" s="13" t="s">
        <v>967</v>
      </c>
    </row>
    <row r="322" spans="2:3" s="2" customFormat="1" ht="15" hidden="1" outlineLevel="1">
      <c r="B322" s="2" t="s">
        <v>968</v>
      </c>
      <c r="C322" s="13" t="s">
        <v>969</v>
      </c>
    </row>
    <row r="323" spans="2:3" s="2" customFormat="1" ht="15" hidden="1" outlineLevel="1">
      <c r="B323" s="2" t="s">
        <v>970</v>
      </c>
      <c r="C323" s="13" t="s">
        <v>971</v>
      </c>
    </row>
    <row r="324" spans="2:3" s="2" customFormat="1" ht="15" hidden="1" outlineLevel="1">
      <c r="B324" s="2" t="s">
        <v>972</v>
      </c>
      <c r="C324" s="13" t="s">
        <v>973</v>
      </c>
    </row>
    <row r="325" spans="2:3" s="2" customFormat="1" ht="15" hidden="1" outlineLevel="1">
      <c r="B325" s="2" t="s">
        <v>974</v>
      </c>
      <c r="C325" s="13" t="s">
        <v>975</v>
      </c>
    </row>
    <row r="326" spans="2:3" s="2" customFormat="1" ht="15" hidden="1" outlineLevel="1">
      <c r="B326" s="2" t="s">
        <v>976</v>
      </c>
      <c r="C326" s="13" t="s">
        <v>977</v>
      </c>
    </row>
    <row r="327" spans="2:3" s="2" customFormat="1" ht="15" hidden="1" outlineLevel="1">
      <c r="B327" s="2" t="s">
        <v>978</v>
      </c>
      <c r="C327" s="13" t="s">
        <v>979</v>
      </c>
    </row>
    <row r="328" spans="2:3" s="2" customFormat="1" ht="15" hidden="1" outlineLevel="1">
      <c r="B328" s="2" t="s">
        <v>980</v>
      </c>
      <c r="C328" s="13" t="s">
        <v>981</v>
      </c>
    </row>
    <row r="329" spans="2:3" s="2" customFormat="1" ht="15" hidden="1" outlineLevel="1">
      <c r="B329" s="2" t="s">
        <v>982</v>
      </c>
      <c r="C329" s="13" t="s">
        <v>983</v>
      </c>
    </row>
    <row r="330" spans="2:3" s="2" customFormat="1" ht="15" hidden="1" outlineLevel="1">
      <c r="B330" s="2" t="s">
        <v>984</v>
      </c>
      <c r="C330" s="13" t="s">
        <v>985</v>
      </c>
    </row>
    <row r="331" spans="2:3" s="2" customFormat="1" ht="15" hidden="1" outlineLevel="1">
      <c r="B331" s="2" t="s">
        <v>986</v>
      </c>
      <c r="C331" s="13" t="s">
        <v>987</v>
      </c>
    </row>
    <row r="332" spans="2:3" s="2" customFormat="1" ht="15" hidden="1" outlineLevel="1">
      <c r="B332" s="2" t="s">
        <v>988</v>
      </c>
      <c r="C332" s="13" t="s">
        <v>989</v>
      </c>
    </row>
    <row r="333" spans="2:3" s="2" customFormat="1" ht="15" hidden="1" outlineLevel="1">
      <c r="B333" s="2" t="s">
        <v>990</v>
      </c>
      <c r="C333" s="13" t="s">
        <v>991</v>
      </c>
    </row>
    <row r="334" spans="2:3" s="2" customFormat="1" ht="15" hidden="1" outlineLevel="1">
      <c r="B334" s="2" t="s">
        <v>992</v>
      </c>
      <c r="C334" s="13" t="s">
        <v>993</v>
      </c>
    </row>
    <row r="335" spans="2:3" s="2" customFormat="1" ht="15" hidden="1" outlineLevel="1">
      <c r="B335" s="2" t="s">
        <v>994</v>
      </c>
      <c r="C335" s="13" t="s">
        <v>995</v>
      </c>
    </row>
    <row r="336" spans="2:3" s="2" customFormat="1" ht="15" hidden="1" outlineLevel="1">
      <c r="B336" s="2" t="s">
        <v>996</v>
      </c>
      <c r="C336" s="13" t="s">
        <v>997</v>
      </c>
    </row>
    <row r="337" spans="2:3" s="2" customFormat="1" ht="15" hidden="1" outlineLevel="1">
      <c r="B337" s="2" t="s">
        <v>998</v>
      </c>
      <c r="C337" s="13" t="s">
        <v>999</v>
      </c>
    </row>
    <row r="338" spans="2:3" s="2" customFormat="1" ht="15" hidden="1" outlineLevel="1">
      <c r="B338" s="2" t="s">
        <v>1000</v>
      </c>
      <c r="C338" s="13" t="s">
        <v>1001</v>
      </c>
    </row>
    <row r="339" spans="2:3" s="2" customFormat="1" ht="15" hidden="1" outlineLevel="1">
      <c r="B339" s="2" t="s">
        <v>1002</v>
      </c>
      <c r="C339" s="13" t="s">
        <v>1003</v>
      </c>
    </row>
    <row r="340" spans="2:3" s="2" customFormat="1" ht="15" hidden="1" outlineLevel="1">
      <c r="B340" s="2" t="s">
        <v>1004</v>
      </c>
      <c r="C340" s="13" t="s">
        <v>1005</v>
      </c>
    </row>
    <row r="341" spans="2:3" s="2" customFormat="1" ht="15" hidden="1" outlineLevel="1">
      <c r="B341" s="2" t="s">
        <v>1006</v>
      </c>
      <c r="C341" s="13" t="s">
        <v>1007</v>
      </c>
    </row>
    <row r="342" spans="2:3" s="2" customFormat="1" ht="15" hidden="1" outlineLevel="1">
      <c r="B342" s="2" t="s">
        <v>1008</v>
      </c>
      <c r="C342" s="13" t="s">
        <v>1009</v>
      </c>
    </row>
    <row r="343" spans="2:3" s="2" customFormat="1" ht="15" hidden="1" outlineLevel="1">
      <c r="B343" s="2" t="s">
        <v>1010</v>
      </c>
      <c r="C343" s="13" t="s">
        <v>1011</v>
      </c>
    </row>
    <row r="344" spans="2:3" s="2" customFormat="1" ht="15" hidden="1" outlineLevel="1">
      <c r="B344" s="2" t="s">
        <v>1012</v>
      </c>
      <c r="C344" s="13" t="s">
        <v>1013</v>
      </c>
    </row>
    <row r="345" spans="2:3" s="2" customFormat="1" ht="15" hidden="1" outlineLevel="1">
      <c r="B345" s="2" t="s">
        <v>1014</v>
      </c>
      <c r="C345" s="13" t="s">
        <v>1015</v>
      </c>
    </row>
    <row r="346" spans="2:3" s="2" customFormat="1" ht="15" hidden="1" outlineLevel="1">
      <c r="B346" s="2" t="s">
        <v>1016</v>
      </c>
      <c r="C346" s="13" t="s">
        <v>1017</v>
      </c>
    </row>
    <row r="347" spans="2:3" s="2" customFormat="1" ht="15" hidden="1" outlineLevel="1">
      <c r="B347" s="2" t="s">
        <v>1018</v>
      </c>
      <c r="C347" s="13" t="s">
        <v>1019</v>
      </c>
    </row>
    <row r="348" spans="2:3" s="2" customFormat="1" ht="15" hidden="1" outlineLevel="1">
      <c r="B348" s="2" t="s">
        <v>1020</v>
      </c>
      <c r="C348" s="13" t="s">
        <v>1021</v>
      </c>
    </row>
    <row r="349" spans="2:3" s="2" customFormat="1" ht="15" hidden="1" outlineLevel="1">
      <c r="B349" s="2" t="s">
        <v>1022</v>
      </c>
      <c r="C349" s="13" t="s">
        <v>1023</v>
      </c>
    </row>
    <row r="350" spans="2:3" s="2" customFormat="1" ht="15" hidden="1" outlineLevel="1">
      <c r="B350" s="2" t="s">
        <v>1024</v>
      </c>
      <c r="C350" s="13" t="s">
        <v>1025</v>
      </c>
    </row>
    <row r="351" spans="2:3" s="2" customFormat="1" ht="15" hidden="1" outlineLevel="1">
      <c r="B351" s="2" t="s">
        <v>1026</v>
      </c>
      <c r="C351" s="13" t="s">
        <v>1027</v>
      </c>
    </row>
    <row r="352" spans="2:3" s="2" customFormat="1" ht="15" hidden="1" outlineLevel="1">
      <c r="B352" s="2" t="s">
        <v>1028</v>
      </c>
      <c r="C352" s="13" t="s">
        <v>1029</v>
      </c>
    </row>
    <row r="353" spans="2:3" s="2" customFormat="1" ht="15" hidden="1" outlineLevel="1">
      <c r="B353" s="2" t="s">
        <v>1030</v>
      </c>
      <c r="C353" s="13" t="s">
        <v>1031</v>
      </c>
    </row>
    <row r="354" spans="2:3" s="2" customFormat="1" ht="15" hidden="1" outlineLevel="1">
      <c r="B354" s="2" t="s">
        <v>1032</v>
      </c>
      <c r="C354" s="13" t="s">
        <v>1033</v>
      </c>
    </row>
    <row r="355" spans="2:3" s="2" customFormat="1" ht="15" hidden="1" outlineLevel="1">
      <c r="B355" s="2" t="s">
        <v>1034</v>
      </c>
      <c r="C355" s="13" t="s">
        <v>1035</v>
      </c>
    </row>
    <row r="356" spans="2:3" s="2" customFormat="1" ht="15" hidden="1" outlineLevel="1">
      <c r="B356" s="2" t="s">
        <v>1036</v>
      </c>
      <c r="C356" s="13" t="s">
        <v>1037</v>
      </c>
    </row>
    <row r="357" spans="2:3" s="2" customFormat="1" ht="15" hidden="1" outlineLevel="1">
      <c r="B357" s="2" t="s">
        <v>1038</v>
      </c>
      <c r="C357" s="13" t="s">
        <v>1039</v>
      </c>
    </row>
    <row r="358" spans="2:3" s="2" customFormat="1" ht="15" hidden="1" outlineLevel="1">
      <c r="B358" s="2" t="s">
        <v>1040</v>
      </c>
      <c r="C358" s="13" t="s">
        <v>1041</v>
      </c>
    </row>
    <row r="359" spans="2:3" s="2" customFormat="1" ht="15" hidden="1" outlineLevel="1">
      <c r="B359" s="2" t="s">
        <v>1042</v>
      </c>
      <c r="C359" s="13" t="s">
        <v>1043</v>
      </c>
    </row>
    <row r="360" spans="2:3" s="2" customFormat="1" ht="15" hidden="1" outlineLevel="1">
      <c r="B360" s="2" t="s">
        <v>1044</v>
      </c>
      <c r="C360" s="13" t="s">
        <v>1045</v>
      </c>
    </row>
    <row r="361" spans="2:3" s="2" customFormat="1" ht="15" hidden="1" outlineLevel="1">
      <c r="B361" s="2" t="s">
        <v>1046</v>
      </c>
      <c r="C361" s="13" t="s">
        <v>1047</v>
      </c>
    </row>
    <row r="362" spans="2:3" s="2" customFormat="1" ht="15" hidden="1" outlineLevel="1">
      <c r="B362" s="2" t="s">
        <v>1048</v>
      </c>
      <c r="C362" s="13" t="s">
        <v>1049</v>
      </c>
    </row>
    <row r="363" spans="2:3" s="2" customFormat="1" ht="15" hidden="1" outlineLevel="1">
      <c r="B363" s="2" t="s">
        <v>1050</v>
      </c>
      <c r="C363" s="13" t="s">
        <v>1051</v>
      </c>
    </row>
    <row r="364" spans="2:3" s="2" customFormat="1" ht="15" hidden="1" outlineLevel="1">
      <c r="B364" s="2" t="s">
        <v>1052</v>
      </c>
      <c r="C364" s="13" t="s">
        <v>1053</v>
      </c>
    </row>
    <row r="365" spans="2:3" s="2" customFormat="1" ht="15" hidden="1" outlineLevel="1">
      <c r="B365" s="2" t="s">
        <v>1054</v>
      </c>
      <c r="C365" s="13" t="s">
        <v>1055</v>
      </c>
    </row>
    <row r="366" spans="2:3" s="2" customFormat="1" ht="15" hidden="1" outlineLevel="1">
      <c r="B366" s="2" t="s">
        <v>1056</v>
      </c>
      <c r="C366" s="13" t="s">
        <v>1057</v>
      </c>
    </row>
    <row r="367" spans="2:3" s="2" customFormat="1" ht="15" hidden="1" outlineLevel="1">
      <c r="B367" s="2" t="s">
        <v>1058</v>
      </c>
      <c r="C367" s="13" t="s">
        <v>1059</v>
      </c>
    </row>
    <row r="368" spans="2:3" s="2" customFormat="1" ht="15" hidden="1" outlineLevel="1">
      <c r="B368" s="2" t="s">
        <v>1060</v>
      </c>
      <c r="C368" s="13" t="s">
        <v>1061</v>
      </c>
    </row>
    <row r="369" spans="2:3" s="2" customFormat="1" ht="15" hidden="1" outlineLevel="1">
      <c r="B369" s="2" t="s">
        <v>1062</v>
      </c>
      <c r="C369" s="13" t="s">
        <v>1063</v>
      </c>
    </row>
    <row r="370" spans="2:3" s="2" customFormat="1" ht="15" hidden="1" outlineLevel="1">
      <c r="B370" s="2" t="s">
        <v>1064</v>
      </c>
      <c r="C370" s="13" t="s">
        <v>1065</v>
      </c>
    </row>
    <row r="371" spans="2:3" s="2" customFormat="1" ht="15" hidden="1" outlineLevel="1">
      <c r="B371" s="2" t="s">
        <v>1066</v>
      </c>
      <c r="C371" s="13" t="s">
        <v>1067</v>
      </c>
    </row>
    <row r="372" spans="2:3" s="2" customFormat="1" ht="15" hidden="1" outlineLevel="1">
      <c r="B372" s="2" t="s">
        <v>1068</v>
      </c>
      <c r="C372" s="13" t="s">
        <v>1069</v>
      </c>
    </row>
    <row r="373" spans="2:3" s="2" customFormat="1" ht="15" hidden="1" outlineLevel="1">
      <c r="B373" s="2" t="s">
        <v>1070</v>
      </c>
      <c r="C373" s="13" t="s">
        <v>1071</v>
      </c>
    </row>
    <row r="374" spans="2:3" s="2" customFormat="1" ht="15" hidden="1" outlineLevel="1">
      <c r="B374" s="2" t="s">
        <v>1072</v>
      </c>
      <c r="C374" s="13" t="s">
        <v>1073</v>
      </c>
    </row>
    <row r="375" spans="2:3" s="2" customFormat="1" ht="15" hidden="1" outlineLevel="1">
      <c r="B375" s="2" t="s">
        <v>1074</v>
      </c>
      <c r="C375" s="13" t="s">
        <v>1075</v>
      </c>
    </row>
    <row r="376" spans="2:3" s="2" customFormat="1" ht="15" hidden="1" outlineLevel="1">
      <c r="B376" s="2" t="s">
        <v>1076</v>
      </c>
      <c r="C376" s="13" t="s">
        <v>1077</v>
      </c>
    </row>
    <row r="377" spans="2:3" s="2" customFormat="1" ht="15" hidden="1" outlineLevel="1">
      <c r="B377" s="2" t="s">
        <v>1078</v>
      </c>
      <c r="C377" s="13" t="s">
        <v>1079</v>
      </c>
    </row>
    <row r="378" spans="2:3" s="2" customFormat="1" ht="15" hidden="1" outlineLevel="1">
      <c r="B378" s="2" t="s">
        <v>1080</v>
      </c>
      <c r="C378" s="13" t="s">
        <v>1081</v>
      </c>
    </row>
    <row r="379" spans="2:3" s="2" customFormat="1" ht="15" hidden="1" outlineLevel="1">
      <c r="B379" s="2" t="s">
        <v>1082</v>
      </c>
      <c r="C379" s="13" t="s">
        <v>1083</v>
      </c>
    </row>
    <row r="380" spans="2:3" s="2" customFormat="1" ht="15" hidden="1" outlineLevel="1">
      <c r="B380" s="2" t="s">
        <v>1084</v>
      </c>
      <c r="C380" s="13" t="s">
        <v>1085</v>
      </c>
    </row>
    <row r="381" spans="2:3" s="2" customFormat="1" ht="15" hidden="1" outlineLevel="1">
      <c r="B381" s="2" t="s">
        <v>1086</v>
      </c>
      <c r="C381" s="13" t="s">
        <v>1087</v>
      </c>
    </row>
    <row r="382" spans="2:3" s="2" customFormat="1" ht="15" hidden="1" outlineLevel="1">
      <c r="B382" s="2" t="s">
        <v>1088</v>
      </c>
      <c r="C382" s="13" t="s">
        <v>1089</v>
      </c>
    </row>
    <row r="383" spans="2:3" s="2" customFormat="1" ht="15" hidden="1" outlineLevel="1">
      <c r="B383" s="2" t="s">
        <v>1090</v>
      </c>
      <c r="C383" s="13" t="s">
        <v>1091</v>
      </c>
    </row>
    <row r="384" spans="2:3" s="2" customFormat="1" ht="15" hidden="1" outlineLevel="1">
      <c r="B384" s="2" t="s">
        <v>1092</v>
      </c>
      <c r="C384" s="13" t="s">
        <v>1093</v>
      </c>
    </row>
    <row r="385" spans="2:3" s="2" customFormat="1" ht="15" hidden="1" outlineLevel="1">
      <c r="B385" s="2" t="s">
        <v>1094</v>
      </c>
      <c r="C385" s="13" t="s">
        <v>1095</v>
      </c>
    </row>
    <row r="386" spans="2:3" s="2" customFormat="1" ht="15" hidden="1" outlineLevel="1">
      <c r="B386" s="2" t="s">
        <v>1096</v>
      </c>
      <c r="C386" s="13" t="s">
        <v>1097</v>
      </c>
    </row>
    <row r="387" spans="2:3" s="2" customFormat="1" ht="15" hidden="1" outlineLevel="1">
      <c r="B387" s="2" t="s">
        <v>1098</v>
      </c>
      <c r="C387" s="13" t="s">
        <v>1099</v>
      </c>
    </row>
    <row r="388" spans="2:3" s="2" customFormat="1" ht="15" hidden="1" outlineLevel="1">
      <c r="B388" s="2" t="s">
        <v>1100</v>
      </c>
      <c r="C388" s="13" t="s">
        <v>1101</v>
      </c>
    </row>
    <row r="389" spans="2:3" s="2" customFormat="1" ht="15" hidden="1" outlineLevel="1">
      <c r="B389" s="2" t="s">
        <v>1102</v>
      </c>
      <c r="C389" s="13" t="s">
        <v>1103</v>
      </c>
    </row>
    <row r="390" spans="2:3" s="2" customFormat="1" ht="15" hidden="1" outlineLevel="1">
      <c r="B390" s="2" t="s">
        <v>1104</v>
      </c>
      <c r="C390" s="13" t="s">
        <v>1105</v>
      </c>
    </row>
    <row r="391" spans="2:3" s="2" customFormat="1" ht="15" hidden="1" outlineLevel="1">
      <c r="B391" s="2" t="s">
        <v>1106</v>
      </c>
      <c r="C391" s="13" t="s">
        <v>1107</v>
      </c>
    </row>
    <row r="392" spans="2:3" s="2" customFormat="1" ht="15" hidden="1" outlineLevel="1">
      <c r="B392" s="2" t="s">
        <v>1108</v>
      </c>
      <c r="C392" s="13" t="s">
        <v>1109</v>
      </c>
    </row>
    <row r="393" spans="2:3" s="2" customFormat="1" ht="15" hidden="1" outlineLevel="1">
      <c r="B393" s="2" t="s">
        <v>1110</v>
      </c>
      <c r="C393" s="13" t="s">
        <v>1111</v>
      </c>
    </row>
    <row r="394" spans="2:3" s="2" customFormat="1" ht="15" hidden="1" outlineLevel="1">
      <c r="B394" s="2" t="s">
        <v>1112</v>
      </c>
      <c r="C394" s="13" t="s">
        <v>1113</v>
      </c>
    </row>
    <row r="395" spans="2:3" s="2" customFormat="1" ht="15" hidden="1" outlineLevel="1">
      <c r="B395" s="2" t="s">
        <v>1114</v>
      </c>
      <c r="C395" s="13" t="s">
        <v>1115</v>
      </c>
    </row>
    <row r="396" spans="2:3" s="2" customFormat="1" ht="15" hidden="1" outlineLevel="1">
      <c r="B396" s="2" t="s">
        <v>1116</v>
      </c>
      <c r="C396" s="13" t="s">
        <v>1117</v>
      </c>
    </row>
    <row r="397" spans="2:3" s="2" customFormat="1" ht="15" hidden="1" outlineLevel="1">
      <c r="B397" s="2" t="s">
        <v>1118</v>
      </c>
      <c r="C397" s="13" t="s">
        <v>1119</v>
      </c>
    </row>
    <row r="398" spans="2:3" s="2" customFormat="1" ht="15" hidden="1" outlineLevel="1">
      <c r="B398" s="2" t="s">
        <v>1120</v>
      </c>
      <c r="C398" s="13" t="s">
        <v>1121</v>
      </c>
    </row>
    <row r="399" spans="2:3" s="2" customFormat="1" ht="15" hidden="1" outlineLevel="1">
      <c r="B399" s="2" t="s">
        <v>1122</v>
      </c>
      <c r="C399" s="13" t="s">
        <v>1123</v>
      </c>
    </row>
    <row r="400" spans="2:3" s="2" customFormat="1" ht="15" hidden="1" outlineLevel="1">
      <c r="B400" s="2" t="s">
        <v>1124</v>
      </c>
      <c r="C400" s="13" t="s">
        <v>1125</v>
      </c>
    </row>
    <row r="401" spans="2:3" s="2" customFormat="1" ht="15" hidden="1" outlineLevel="1">
      <c r="B401" s="2" t="s">
        <v>1126</v>
      </c>
      <c r="C401" s="13" t="s">
        <v>1127</v>
      </c>
    </row>
    <row r="402" spans="2:3" s="2" customFormat="1" ht="15" hidden="1" outlineLevel="1">
      <c r="B402" s="2" t="s">
        <v>1128</v>
      </c>
      <c r="C402" s="13" t="s">
        <v>1129</v>
      </c>
    </row>
    <row r="403" spans="2:3" s="2" customFormat="1" ht="15" hidden="1" outlineLevel="1">
      <c r="B403" s="2" t="s">
        <v>1130</v>
      </c>
      <c r="C403" s="13" t="s">
        <v>1131</v>
      </c>
    </row>
    <row r="404" spans="2:3" s="2" customFormat="1" ht="15" hidden="1" outlineLevel="1">
      <c r="B404" s="2" t="s">
        <v>1132</v>
      </c>
      <c r="C404" s="13" t="s">
        <v>1133</v>
      </c>
    </row>
    <row r="405" spans="2:3" s="2" customFormat="1" ht="15" hidden="1" outlineLevel="1">
      <c r="B405" s="2" t="s">
        <v>1134</v>
      </c>
      <c r="C405" s="13" t="s">
        <v>1135</v>
      </c>
    </row>
    <row r="406" spans="2:3" s="2" customFormat="1" ht="15" hidden="1" outlineLevel="1">
      <c r="B406" s="2" t="s">
        <v>1136</v>
      </c>
      <c r="C406" s="13" t="s">
        <v>1137</v>
      </c>
    </row>
    <row r="407" spans="2:3" s="2" customFormat="1" ht="15" hidden="1" outlineLevel="1">
      <c r="B407" s="2" t="s">
        <v>1138</v>
      </c>
      <c r="C407" s="13" t="s">
        <v>1139</v>
      </c>
    </row>
    <row r="408" spans="2:3" s="2" customFormat="1" ht="15" hidden="1" outlineLevel="1">
      <c r="B408" s="2" t="s">
        <v>1140</v>
      </c>
      <c r="C408" s="13" t="s">
        <v>1141</v>
      </c>
    </row>
    <row r="409" spans="2:3" s="2" customFormat="1" ht="15" hidden="1" outlineLevel="1">
      <c r="B409" s="2" t="s">
        <v>1142</v>
      </c>
      <c r="C409" s="13" t="s">
        <v>1143</v>
      </c>
    </row>
    <row r="410" spans="2:3" s="2" customFormat="1" ht="15" hidden="1" outlineLevel="1">
      <c r="B410" s="2" t="s">
        <v>1144</v>
      </c>
      <c r="C410" s="13" t="s">
        <v>1145</v>
      </c>
    </row>
    <row r="411" spans="2:3" s="2" customFormat="1" ht="15" hidden="1" outlineLevel="1">
      <c r="B411" s="2" t="s">
        <v>1146</v>
      </c>
      <c r="C411" s="13" t="s">
        <v>1147</v>
      </c>
    </row>
    <row r="412" spans="2:3" s="2" customFormat="1" ht="15" hidden="1" outlineLevel="1">
      <c r="B412" s="2" t="s">
        <v>1148</v>
      </c>
      <c r="C412" s="13" t="s">
        <v>1149</v>
      </c>
    </row>
    <row r="413" spans="2:3" s="2" customFormat="1" ht="15" hidden="1" outlineLevel="1">
      <c r="B413" s="2" t="s">
        <v>1150</v>
      </c>
      <c r="C413" s="13" t="s">
        <v>1151</v>
      </c>
    </row>
    <row r="414" spans="2:3" s="2" customFormat="1" ht="15" hidden="1" outlineLevel="1">
      <c r="B414" s="2" t="s">
        <v>1152</v>
      </c>
      <c r="C414" s="13" t="s">
        <v>1153</v>
      </c>
    </row>
    <row r="415" spans="2:3" s="2" customFormat="1" ht="15" hidden="1" outlineLevel="1">
      <c r="B415" s="2" t="s">
        <v>1154</v>
      </c>
      <c r="C415" s="13" t="s">
        <v>1155</v>
      </c>
    </row>
    <row r="416" spans="2:3" s="2" customFormat="1" ht="15" hidden="1" outlineLevel="1">
      <c r="B416" s="2" t="s">
        <v>1156</v>
      </c>
      <c r="C416" s="13" t="s">
        <v>1157</v>
      </c>
    </row>
    <row r="417" spans="2:3" s="2" customFormat="1" ht="15" hidden="1" outlineLevel="1">
      <c r="B417" s="2" t="s">
        <v>1158</v>
      </c>
      <c r="C417" s="13" t="s">
        <v>1159</v>
      </c>
    </row>
    <row r="418" spans="2:3" s="2" customFormat="1" ht="15" hidden="1" outlineLevel="1">
      <c r="B418" s="2" t="s">
        <v>1160</v>
      </c>
      <c r="C418" s="13" t="s">
        <v>1161</v>
      </c>
    </row>
    <row r="419" spans="2:3" s="2" customFormat="1" ht="15" hidden="1" outlineLevel="1">
      <c r="B419" s="2" t="s">
        <v>1162</v>
      </c>
      <c r="C419" s="13" t="s">
        <v>1163</v>
      </c>
    </row>
    <row r="420" spans="2:3" s="2" customFormat="1" ht="15" hidden="1" outlineLevel="1">
      <c r="B420" s="2" t="s">
        <v>1164</v>
      </c>
      <c r="C420" s="13" t="s">
        <v>1165</v>
      </c>
    </row>
    <row r="421" spans="2:3" s="2" customFormat="1" ht="15" hidden="1" outlineLevel="1">
      <c r="B421" s="2" t="s">
        <v>1166</v>
      </c>
      <c r="C421" s="13" t="s">
        <v>1167</v>
      </c>
    </row>
    <row r="422" spans="2:3" s="2" customFormat="1" ht="15" hidden="1" outlineLevel="1">
      <c r="B422" s="2" t="s">
        <v>1168</v>
      </c>
      <c r="C422" s="13" t="s">
        <v>1169</v>
      </c>
    </row>
    <row r="423" spans="2:3" s="2" customFormat="1" ht="15" hidden="1" outlineLevel="1">
      <c r="B423" s="2" t="s">
        <v>1170</v>
      </c>
      <c r="C423" s="13" t="s">
        <v>1171</v>
      </c>
    </row>
    <row r="424" spans="2:3" s="2" customFormat="1" ht="15" hidden="1" outlineLevel="1">
      <c r="B424" s="2" t="s">
        <v>1172</v>
      </c>
      <c r="C424" s="13" t="s">
        <v>1173</v>
      </c>
    </row>
    <row r="425" spans="2:3" s="2" customFormat="1" ht="15" hidden="1" outlineLevel="1">
      <c r="B425" s="2" t="s">
        <v>1174</v>
      </c>
      <c r="C425" s="13" t="s">
        <v>1175</v>
      </c>
    </row>
    <row r="426" spans="2:3" s="2" customFormat="1" ht="15" hidden="1" outlineLevel="1">
      <c r="B426" s="2" t="s">
        <v>1176</v>
      </c>
      <c r="C426" s="13" t="s">
        <v>1177</v>
      </c>
    </row>
    <row r="427" spans="2:3" s="2" customFormat="1" ht="15" hidden="1" outlineLevel="1">
      <c r="B427" s="2" t="s">
        <v>1178</v>
      </c>
      <c r="C427" s="13" t="s">
        <v>1179</v>
      </c>
    </row>
    <row r="428" spans="2:3" s="2" customFormat="1" ht="15" hidden="1" outlineLevel="1">
      <c r="B428" s="2" t="s">
        <v>1180</v>
      </c>
      <c r="C428" s="13" t="s">
        <v>1181</v>
      </c>
    </row>
    <row r="429" spans="2:3" s="2" customFormat="1" ht="15" hidden="1" outlineLevel="1">
      <c r="B429" s="2" t="s">
        <v>1182</v>
      </c>
      <c r="C429" s="13" t="s">
        <v>1183</v>
      </c>
    </row>
    <row r="430" spans="2:3" s="2" customFormat="1" ht="15" hidden="1" outlineLevel="1">
      <c r="B430" s="2" t="s">
        <v>1184</v>
      </c>
      <c r="C430" s="13" t="s">
        <v>1185</v>
      </c>
    </row>
    <row r="431" spans="2:3" s="2" customFormat="1" ht="15" hidden="1" outlineLevel="1">
      <c r="B431" s="2" t="s">
        <v>1186</v>
      </c>
      <c r="C431" s="13" t="s">
        <v>1187</v>
      </c>
    </row>
    <row r="432" spans="2:3" s="2" customFormat="1" ht="15" hidden="1" outlineLevel="1">
      <c r="B432" s="2" t="s">
        <v>1188</v>
      </c>
      <c r="C432" s="13" t="s">
        <v>1189</v>
      </c>
    </row>
    <row r="433" spans="2:3" s="2" customFormat="1" ht="15" hidden="1" outlineLevel="1">
      <c r="B433" s="2" t="s">
        <v>1190</v>
      </c>
      <c r="C433" s="13" t="s">
        <v>1191</v>
      </c>
    </row>
    <row r="434" spans="2:3" s="2" customFormat="1" ht="15" hidden="1" outlineLevel="1">
      <c r="B434" s="2" t="s">
        <v>1192</v>
      </c>
      <c r="C434" s="13" t="s">
        <v>1193</v>
      </c>
    </row>
    <row r="435" spans="2:3" s="2" customFormat="1" ht="15" hidden="1" outlineLevel="1">
      <c r="B435" s="2" t="s">
        <v>1194</v>
      </c>
      <c r="C435" s="13" t="s">
        <v>1195</v>
      </c>
    </row>
    <row r="436" spans="2:3" s="2" customFormat="1" ht="15" hidden="1" outlineLevel="1">
      <c r="B436" s="2" t="s">
        <v>1196</v>
      </c>
      <c r="C436" s="13" t="s">
        <v>1197</v>
      </c>
    </row>
    <row r="437" spans="2:3" s="2" customFormat="1" ht="15" hidden="1" outlineLevel="1">
      <c r="B437" s="2" t="s">
        <v>1198</v>
      </c>
      <c r="C437" s="13" t="s">
        <v>1199</v>
      </c>
    </row>
    <row r="438" spans="2:3" s="2" customFormat="1" ht="15" hidden="1" outlineLevel="1">
      <c r="B438" s="2" t="s">
        <v>1200</v>
      </c>
      <c r="C438" s="13" t="s">
        <v>1201</v>
      </c>
    </row>
    <row r="439" spans="2:3" s="2" customFormat="1" ht="15" hidden="1" outlineLevel="1">
      <c r="B439" s="2" t="s">
        <v>1202</v>
      </c>
      <c r="C439" s="13" t="s">
        <v>1203</v>
      </c>
    </row>
    <row r="440" spans="2:3" s="2" customFormat="1" ht="15" hidden="1" outlineLevel="1">
      <c r="B440" s="2" t="s">
        <v>1204</v>
      </c>
      <c r="C440" s="13" t="s">
        <v>1205</v>
      </c>
    </row>
    <row r="441" spans="2:3" s="2" customFormat="1" ht="15" hidden="1" outlineLevel="1">
      <c r="B441" s="2" t="s">
        <v>1206</v>
      </c>
      <c r="C441" s="13" t="s">
        <v>1207</v>
      </c>
    </row>
    <row r="442" spans="2:3" s="2" customFormat="1" ht="15" hidden="1" outlineLevel="1">
      <c r="B442" s="2" t="s">
        <v>1208</v>
      </c>
      <c r="C442" s="13" t="s">
        <v>1209</v>
      </c>
    </row>
    <row r="443" spans="2:3" s="2" customFormat="1" ht="15" hidden="1" outlineLevel="1">
      <c r="B443" s="2" t="s">
        <v>1210</v>
      </c>
      <c r="C443" s="13" t="s">
        <v>1211</v>
      </c>
    </row>
    <row r="444" spans="2:3" s="2" customFormat="1" ht="15" hidden="1" outlineLevel="1">
      <c r="B444" s="2" t="s">
        <v>1212</v>
      </c>
      <c r="C444" s="13" t="s">
        <v>1213</v>
      </c>
    </row>
    <row r="445" spans="2:3" s="2" customFormat="1" ht="15" hidden="1" outlineLevel="1">
      <c r="B445" s="2" t="s">
        <v>1214</v>
      </c>
      <c r="C445" s="13" t="s">
        <v>1215</v>
      </c>
    </row>
    <row r="446" spans="2:3" s="2" customFormat="1" ht="15" hidden="1" outlineLevel="1">
      <c r="B446" s="2" t="s">
        <v>1216</v>
      </c>
      <c r="C446" s="13" t="s">
        <v>1217</v>
      </c>
    </row>
    <row r="447" spans="2:3" s="2" customFormat="1" ht="15" hidden="1" outlineLevel="1">
      <c r="B447" s="2" t="s">
        <v>1218</v>
      </c>
      <c r="C447" s="13" t="s">
        <v>1219</v>
      </c>
    </row>
    <row r="448" spans="2:3" s="2" customFormat="1" ht="15" hidden="1" outlineLevel="1">
      <c r="B448" s="2" t="s">
        <v>1220</v>
      </c>
      <c r="C448" s="13" t="s">
        <v>1221</v>
      </c>
    </row>
    <row r="449" spans="2:3" s="2" customFormat="1" ht="15" hidden="1" outlineLevel="1">
      <c r="B449" s="2" t="s">
        <v>1222</v>
      </c>
      <c r="C449" s="13" t="s">
        <v>1223</v>
      </c>
    </row>
    <row r="450" spans="2:3" s="2" customFormat="1" ht="15" hidden="1" outlineLevel="1">
      <c r="B450" s="2" t="s">
        <v>1224</v>
      </c>
      <c r="C450" s="13" t="s">
        <v>1225</v>
      </c>
    </row>
    <row r="451" spans="2:3" s="2" customFormat="1" ht="15" hidden="1" outlineLevel="1">
      <c r="B451" s="2" t="s">
        <v>1226</v>
      </c>
      <c r="C451" s="13" t="s">
        <v>1227</v>
      </c>
    </row>
    <row r="452" spans="2:3" s="2" customFormat="1" ht="15" hidden="1" outlineLevel="1">
      <c r="B452" s="2" t="s">
        <v>1228</v>
      </c>
      <c r="C452" s="13" t="s">
        <v>1229</v>
      </c>
    </row>
    <row r="453" spans="2:3" s="2" customFormat="1" ht="15" hidden="1" outlineLevel="1">
      <c r="B453" s="2" t="s">
        <v>1230</v>
      </c>
      <c r="C453" s="13" t="s">
        <v>1231</v>
      </c>
    </row>
    <row r="454" spans="2:3" s="2" customFormat="1" ht="15" hidden="1" outlineLevel="1">
      <c r="B454" s="2" t="s">
        <v>1232</v>
      </c>
      <c r="C454" s="13" t="s">
        <v>1233</v>
      </c>
    </row>
    <row r="455" spans="2:3" s="2" customFormat="1" ht="15" hidden="1" outlineLevel="1">
      <c r="B455" s="2" t="s">
        <v>1234</v>
      </c>
      <c r="C455" s="13" t="s">
        <v>1235</v>
      </c>
    </row>
    <row r="456" spans="2:3" s="2" customFormat="1" ht="15" hidden="1" outlineLevel="1">
      <c r="B456" s="2" t="s">
        <v>1236</v>
      </c>
      <c r="C456" s="13" t="s">
        <v>1237</v>
      </c>
    </row>
    <row r="457" spans="2:3" s="2" customFormat="1" ht="15" hidden="1" outlineLevel="1">
      <c r="B457" s="2" t="s">
        <v>1238</v>
      </c>
      <c r="C457" s="13" t="s">
        <v>1239</v>
      </c>
    </row>
    <row r="458" spans="2:3" s="2" customFormat="1" ht="15" hidden="1" outlineLevel="1">
      <c r="B458" s="2" t="s">
        <v>1240</v>
      </c>
      <c r="C458" s="13" t="s">
        <v>1241</v>
      </c>
    </row>
    <row r="459" spans="2:3" s="2" customFormat="1" ht="15" hidden="1" outlineLevel="1">
      <c r="B459" s="2" t="s">
        <v>1242</v>
      </c>
      <c r="C459" s="13" t="s">
        <v>1243</v>
      </c>
    </row>
    <row r="460" spans="2:3" s="2" customFormat="1" ht="15" hidden="1" outlineLevel="1">
      <c r="B460" s="2" t="s">
        <v>1244</v>
      </c>
      <c r="C460" s="13" t="s">
        <v>1245</v>
      </c>
    </row>
    <row r="461" spans="2:3" s="2" customFormat="1" ht="15" hidden="1" outlineLevel="1">
      <c r="B461" s="2" t="s">
        <v>1246</v>
      </c>
      <c r="C461" s="13" t="s">
        <v>1247</v>
      </c>
    </row>
    <row r="462" spans="2:3" s="2" customFormat="1" ht="15" hidden="1" outlineLevel="1">
      <c r="B462" s="2" t="s">
        <v>1248</v>
      </c>
      <c r="C462" s="13" t="s">
        <v>1249</v>
      </c>
    </row>
    <row r="463" spans="2:3" s="2" customFormat="1" ht="15" hidden="1" outlineLevel="1">
      <c r="B463" s="2" t="s">
        <v>1250</v>
      </c>
      <c r="C463" s="13" t="s">
        <v>1251</v>
      </c>
    </row>
    <row r="464" spans="2:3" s="2" customFormat="1" ht="15" hidden="1" outlineLevel="1">
      <c r="B464" s="2" t="s">
        <v>1252</v>
      </c>
      <c r="C464" s="13" t="s">
        <v>1253</v>
      </c>
    </row>
    <row r="465" spans="2:3" s="2" customFormat="1" ht="15" hidden="1" outlineLevel="1">
      <c r="B465" s="2" t="s">
        <v>1254</v>
      </c>
      <c r="C465" s="13" t="s">
        <v>1255</v>
      </c>
    </row>
    <row r="466" spans="2:3" s="2" customFormat="1" ht="15" hidden="1" outlineLevel="1">
      <c r="B466" s="2" t="s">
        <v>1256</v>
      </c>
      <c r="C466" s="13" t="s">
        <v>1257</v>
      </c>
    </row>
    <row r="467" spans="2:3" s="2" customFormat="1" ht="15" hidden="1" outlineLevel="1">
      <c r="B467" s="2" t="s">
        <v>1258</v>
      </c>
      <c r="C467" s="13" t="s">
        <v>1259</v>
      </c>
    </row>
    <row r="468" spans="2:3" s="2" customFormat="1" ht="15" hidden="1" outlineLevel="1">
      <c r="B468" s="2" t="s">
        <v>1260</v>
      </c>
      <c r="C468" s="13" t="s">
        <v>693</v>
      </c>
    </row>
    <row r="469" spans="2:3" s="2" customFormat="1" ht="15" hidden="1" outlineLevel="1">
      <c r="B469" s="2" t="s">
        <v>1261</v>
      </c>
      <c r="C469" s="13" t="s">
        <v>694</v>
      </c>
    </row>
    <row r="470" spans="2:3" s="2" customFormat="1" ht="15" hidden="1" outlineLevel="1">
      <c r="B470" s="2" t="s">
        <v>1262</v>
      </c>
      <c r="C470" s="13" t="s">
        <v>695</v>
      </c>
    </row>
    <row r="471" spans="2:3" s="2" customFormat="1" ht="15" hidden="1" outlineLevel="1">
      <c r="B471" s="2" t="s">
        <v>1263</v>
      </c>
      <c r="C471" s="13" t="s">
        <v>696</v>
      </c>
    </row>
    <row r="472" spans="2:3" s="2" customFormat="1" ht="15" hidden="1" outlineLevel="1">
      <c r="B472" s="2" t="s">
        <v>1264</v>
      </c>
      <c r="C472" s="13" t="s">
        <v>697</v>
      </c>
    </row>
    <row r="473" spans="2:3" s="2" customFormat="1" ht="15" hidden="1" outlineLevel="1">
      <c r="B473" s="2" t="s">
        <v>1265</v>
      </c>
      <c r="C473" s="13" t="s">
        <v>698</v>
      </c>
    </row>
    <row r="474" spans="2:3" s="2" customFormat="1" ht="15" hidden="1" outlineLevel="1">
      <c r="B474" s="2" t="s">
        <v>1266</v>
      </c>
      <c r="C474" s="13" t="s">
        <v>699</v>
      </c>
    </row>
    <row r="475" spans="2:3" s="2" customFormat="1" ht="15" hidden="1" outlineLevel="1">
      <c r="B475" s="2" t="s">
        <v>1267</v>
      </c>
      <c r="C475" s="13" t="s">
        <v>700</v>
      </c>
    </row>
    <row r="476" spans="2:3" s="2" customFormat="1" ht="15" hidden="1" outlineLevel="1">
      <c r="B476" s="2" t="s">
        <v>1268</v>
      </c>
      <c r="C476" s="13" t="s">
        <v>701</v>
      </c>
    </row>
    <row r="477" spans="2:3" s="2" customFormat="1" ht="15" hidden="1" outlineLevel="1">
      <c r="B477" s="2" t="s">
        <v>1269</v>
      </c>
      <c r="C477" s="13" t="s">
        <v>702</v>
      </c>
    </row>
    <row r="478" spans="2:3" s="2" customFormat="1" ht="15" hidden="1" outlineLevel="1">
      <c r="B478" s="2" t="s">
        <v>1270</v>
      </c>
      <c r="C478" s="13" t="s">
        <v>703</v>
      </c>
    </row>
    <row r="479" spans="2:3" s="2" customFormat="1" ht="15" hidden="1" outlineLevel="1">
      <c r="B479" s="2" t="s">
        <v>1271</v>
      </c>
      <c r="C479" s="13" t="s">
        <v>704</v>
      </c>
    </row>
    <row r="480" spans="2:3" s="2" customFormat="1" ht="15" hidden="1" outlineLevel="1">
      <c r="B480" s="2" t="s">
        <v>1272</v>
      </c>
      <c r="C480" s="13" t="s">
        <v>1273</v>
      </c>
    </row>
    <row r="481" spans="2:3" s="2" customFormat="1" ht="15" hidden="1" outlineLevel="1">
      <c r="B481" s="2" t="s">
        <v>1274</v>
      </c>
      <c r="C481" s="13" t="s">
        <v>705</v>
      </c>
    </row>
    <row r="482" spans="2:3" s="2" customFormat="1" ht="15" hidden="1" outlineLevel="1">
      <c r="B482" s="2" t="s">
        <v>1275</v>
      </c>
      <c r="C482" s="13" t="s">
        <v>707</v>
      </c>
    </row>
    <row r="483" spans="2:3" s="2" customFormat="1" ht="15" hidden="1" outlineLevel="1">
      <c r="B483" s="2" t="s">
        <v>1276</v>
      </c>
      <c r="C483" s="13" t="s">
        <v>678</v>
      </c>
    </row>
    <row r="484" spans="2:3" s="2" customFormat="1" ht="15" hidden="1" outlineLevel="1">
      <c r="B484" s="2" t="s">
        <v>1277</v>
      </c>
      <c r="C484" s="13" t="s">
        <v>679</v>
      </c>
    </row>
    <row r="485" spans="2:3" s="2" customFormat="1" ht="15" hidden="1" outlineLevel="1">
      <c r="B485" s="2" t="s">
        <v>1278</v>
      </c>
      <c r="C485" s="13" t="s">
        <v>680</v>
      </c>
    </row>
    <row r="486" spans="2:3" s="2" customFormat="1" ht="15" hidden="1" outlineLevel="1">
      <c r="B486" s="2" t="s">
        <v>1279</v>
      </c>
      <c r="C486" s="13" t="s">
        <v>681</v>
      </c>
    </row>
    <row r="487" spans="2:3" s="2" customFormat="1" ht="15" hidden="1" outlineLevel="1">
      <c r="B487" s="2" t="s">
        <v>1280</v>
      </c>
      <c r="C487" s="13" t="s">
        <v>668</v>
      </c>
    </row>
    <row r="488" spans="2:3" s="2" customFormat="1" ht="15" hidden="1" outlineLevel="1">
      <c r="B488" s="2" t="s">
        <v>1281</v>
      </c>
      <c r="C488" s="13" t="s">
        <v>669</v>
      </c>
    </row>
    <row r="489" spans="2:3" s="2" customFormat="1" ht="15" hidden="1" outlineLevel="1">
      <c r="B489" s="2" t="s">
        <v>1282</v>
      </c>
      <c r="C489" s="13" t="s">
        <v>670</v>
      </c>
    </row>
    <row r="490" spans="2:3" s="2" customFormat="1" ht="15" hidden="1" outlineLevel="1">
      <c r="B490" s="2" t="s">
        <v>1283</v>
      </c>
      <c r="C490" s="13" t="s">
        <v>671</v>
      </c>
    </row>
    <row r="491" spans="2:3" s="2" customFormat="1" ht="15" hidden="1" outlineLevel="1">
      <c r="B491" s="2" t="s">
        <v>1284</v>
      </c>
      <c r="C491" s="13" t="s">
        <v>714</v>
      </c>
    </row>
    <row r="492" spans="2:3" s="2" customFormat="1" ht="15" hidden="1" outlineLevel="1">
      <c r="B492" s="2" t="s">
        <v>1285</v>
      </c>
      <c r="C492" s="13" t="s">
        <v>715</v>
      </c>
    </row>
    <row r="493" spans="2:3" s="2" customFormat="1" ht="15" hidden="1" outlineLevel="1">
      <c r="B493" s="2" t="s">
        <v>1286</v>
      </c>
      <c r="C493" s="13" t="s">
        <v>716</v>
      </c>
    </row>
    <row r="494" spans="2:3" s="2" customFormat="1" ht="15" hidden="1" outlineLevel="1">
      <c r="B494" s="2" t="s">
        <v>1287</v>
      </c>
      <c r="C494" s="13" t="s">
        <v>717</v>
      </c>
    </row>
    <row r="495" spans="2:3" s="2" customFormat="1" ht="15" hidden="1" outlineLevel="1">
      <c r="B495" s="2" t="s">
        <v>1288</v>
      </c>
      <c r="C495" s="13" t="s">
        <v>718</v>
      </c>
    </row>
    <row r="496" spans="2:3" s="2" customFormat="1" ht="15" hidden="1" outlineLevel="1">
      <c r="B496" s="2" t="s">
        <v>1289</v>
      </c>
      <c r="C496" s="13" t="s">
        <v>719</v>
      </c>
    </row>
    <row r="497" spans="2:3" s="2" customFormat="1" ht="15" hidden="1" outlineLevel="1">
      <c r="B497" s="2" t="s">
        <v>1290</v>
      </c>
      <c r="C497" s="13" t="s">
        <v>720</v>
      </c>
    </row>
    <row r="498" spans="2:3" s="2" customFormat="1" ht="15" hidden="1" outlineLevel="1">
      <c r="B498" s="2" t="s">
        <v>1291</v>
      </c>
      <c r="C498" s="13" t="s">
        <v>682</v>
      </c>
    </row>
    <row r="499" spans="2:3" s="2" customFormat="1" ht="15" hidden="1" outlineLevel="1">
      <c r="B499" s="2" t="s">
        <v>1292</v>
      </c>
      <c r="C499" s="13" t="s">
        <v>683</v>
      </c>
    </row>
    <row r="500" spans="2:3" s="2" customFormat="1" ht="15" hidden="1" outlineLevel="1">
      <c r="B500" s="2" t="s">
        <v>1293</v>
      </c>
      <c r="C500" s="13" t="s">
        <v>684</v>
      </c>
    </row>
    <row r="501" spans="2:3" s="2" customFormat="1" ht="15" hidden="1" outlineLevel="1">
      <c r="B501" s="2" t="s">
        <v>1294</v>
      </c>
      <c r="C501" s="13" t="s">
        <v>685</v>
      </c>
    </row>
    <row r="502" spans="2:3" s="2" customFormat="1" ht="15" hidden="1" outlineLevel="1">
      <c r="B502" s="2" t="s">
        <v>1295</v>
      </c>
      <c r="C502" s="13" t="s">
        <v>686</v>
      </c>
    </row>
    <row r="503" spans="2:3" s="2" customFormat="1" ht="15" hidden="1" outlineLevel="1">
      <c r="B503" s="2" t="s">
        <v>1296</v>
      </c>
      <c r="C503" s="13" t="s">
        <v>667</v>
      </c>
    </row>
    <row r="504" spans="2:3" s="2" customFormat="1" ht="15" hidden="1" outlineLevel="1">
      <c r="B504" s="2" t="s">
        <v>1297</v>
      </c>
      <c r="C504" s="13" t="s">
        <v>766</v>
      </c>
    </row>
    <row r="505" spans="2:3" s="2" customFormat="1" ht="15" hidden="1" outlineLevel="1">
      <c r="B505" s="2" t="s">
        <v>1298</v>
      </c>
      <c r="C505" s="13" t="s">
        <v>1299</v>
      </c>
    </row>
    <row r="506" spans="2:3" s="2" customFormat="1" ht="15" hidden="1" outlineLevel="1">
      <c r="B506" s="2" t="s">
        <v>1300</v>
      </c>
      <c r="C506" s="13" t="s">
        <v>768</v>
      </c>
    </row>
    <row r="507" spans="2:3" s="2" customFormat="1" ht="15" hidden="1" outlineLevel="1">
      <c r="B507" s="2" t="s">
        <v>1301</v>
      </c>
      <c r="C507" s="13" t="s">
        <v>769</v>
      </c>
    </row>
    <row r="508" spans="2:3" s="2" customFormat="1" ht="15" hidden="1" outlineLevel="1">
      <c r="B508" s="2" t="s">
        <v>1302</v>
      </c>
      <c r="C508" s="13" t="s">
        <v>770</v>
      </c>
    </row>
    <row r="509" spans="2:3" s="2" customFormat="1" ht="15" hidden="1" outlineLevel="1">
      <c r="B509" s="2" t="s">
        <v>1303</v>
      </c>
      <c r="C509" s="13" t="s">
        <v>771</v>
      </c>
    </row>
    <row r="510" spans="2:3" s="2" customFormat="1" ht="15" hidden="1" outlineLevel="1">
      <c r="B510" s="2" t="s">
        <v>1304</v>
      </c>
      <c r="C510" s="13" t="s">
        <v>754</v>
      </c>
    </row>
    <row r="511" spans="2:3" s="2" customFormat="1" ht="15" hidden="1" outlineLevel="1">
      <c r="B511" s="2" t="s">
        <v>1305</v>
      </c>
      <c r="C511" s="13" t="s">
        <v>772</v>
      </c>
    </row>
    <row r="512" spans="2:3" s="2" customFormat="1" ht="15" hidden="1" outlineLevel="1">
      <c r="B512" s="2" t="s">
        <v>1306</v>
      </c>
      <c r="C512" s="13" t="s">
        <v>773</v>
      </c>
    </row>
    <row r="513" spans="2:3" s="2" customFormat="1" ht="15" hidden="1" outlineLevel="1">
      <c r="B513" s="2" t="s">
        <v>1307</v>
      </c>
      <c r="C513" s="13" t="s">
        <v>774</v>
      </c>
    </row>
    <row r="514" spans="2:3" s="2" customFormat="1" ht="15" hidden="1" outlineLevel="1">
      <c r="B514" s="2" t="s">
        <v>1308</v>
      </c>
      <c r="C514" s="13" t="s">
        <v>755</v>
      </c>
    </row>
    <row r="515" spans="2:3" s="2" customFormat="1" ht="15" hidden="1" outlineLevel="1">
      <c r="B515" s="2" t="s">
        <v>1309</v>
      </c>
      <c r="C515" s="13" t="s">
        <v>756</v>
      </c>
    </row>
    <row r="516" spans="2:3" s="2" customFormat="1" ht="15" hidden="1" outlineLevel="1">
      <c r="B516" s="2" t="s">
        <v>1310</v>
      </c>
      <c r="C516" s="13" t="s">
        <v>1311</v>
      </c>
    </row>
    <row r="517" spans="2:3" s="2" customFormat="1" ht="15" hidden="1" outlineLevel="1">
      <c r="B517" s="2" t="s">
        <v>1312</v>
      </c>
      <c r="C517" s="13" t="s">
        <v>775</v>
      </c>
    </row>
    <row r="518" spans="2:3" s="2" customFormat="1" ht="15" hidden="1" outlineLevel="1">
      <c r="B518" s="2" t="s">
        <v>1313</v>
      </c>
      <c r="C518" s="13" t="s">
        <v>776</v>
      </c>
    </row>
    <row r="519" spans="2:3" s="2" customFormat="1" ht="15" hidden="1" outlineLevel="1">
      <c r="B519" s="2" t="s">
        <v>1314</v>
      </c>
      <c r="C519" s="13" t="s">
        <v>777</v>
      </c>
    </row>
    <row r="520" spans="2:3" s="2" customFormat="1" ht="15" hidden="1" outlineLevel="1">
      <c r="B520" s="2" t="s">
        <v>1315</v>
      </c>
      <c r="C520" s="13" t="s">
        <v>778</v>
      </c>
    </row>
    <row r="521" spans="2:3" s="2" customFormat="1" ht="15" hidden="1" outlineLevel="1">
      <c r="B521" s="2" t="s">
        <v>1316</v>
      </c>
      <c r="C521" s="13" t="s">
        <v>779</v>
      </c>
    </row>
    <row r="522" spans="2:3" s="2" customFormat="1" ht="15" hidden="1" outlineLevel="1">
      <c r="B522" s="2" t="s">
        <v>1317</v>
      </c>
      <c r="C522" s="13" t="s">
        <v>758</v>
      </c>
    </row>
    <row r="523" spans="2:3" s="2" customFormat="1" ht="15" hidden="1" outlineLevel="1">
      <c r="B523" s="2" t="s">
        <v>1318</v>
      </c>
      <c r="C523" s="13" t="s">
        <v>1319</v>
      </c>
    </row>
    <row r="524" spans="2:3" s="2" customFormat="1" ht="15" hidden="1" outlineLevel="1">
      <c r="B524" s="2" t="s">
        <v>1320</v>
      </c>
      <c r="C524" s="13" t="s">
        <v>780</v>
      </c>
    </row>
    <row r="525" spans="2:3" s="2" customFormat="1" ht="15" hidden="1" outlineLevel="1">
      <c r="B525" s="2" t="s">
        <v>1321</v>
      </c>
      <c r="C525" s="13" t="s">
        <v>760</v>
      </c>
    </row>
    <row r="526" spans="2:3" s="2" customFormat="1" ht="15" hidden="1" outlineLevel="1">
      <c r="B526" s="2" t="s">
        <v>1322</v>
      </c>
      <c r="C526" s="13" t="s">
        <v>761</v>
      </c>
    </row>
    <row r="527" spans="2:3" s="2" customFormat="1" ht="15" hidden="1" outlineLevel="1">
      <c r="B527" s="2" t="s">
        <v>1323</v>
      </c>
      <c r="C527" s="13" t="s">
        <v>781</v>
      </c>
    </row>
    <row r="528" spans="2:3" s="2" customFormat="1" ht="15" hidden="1" outlineLevel="1">
      <c r="B528" s="2" t="s">
        <v>1324</v>
      </c>
      <c r="C528" s="13" t="s">
        <v>782</v>
      </c>
    </row>
    <row r="529" spans="2:3" s="2" customFormat="1" ht="15" hidden="1" outlineLevel="1">
      <c r="B529" s="2" t="s">
        <v>1325</v>
      </c>
      <c r="C529" s="13" t="s">
        <v>783</v>
      </c>
    </row>
    <row r="530" spans="2:3" s="2" customFormat="1" ht="15" hidden="1" outlineLevel="1">
      <c r="B530" s="2" t="s">
        <v>1326</v>
      </c>
      <c r="C530" s="13" t="s">
        <v>784</v>
      </c>
    </row>
    <row r="531" spans="2:3" s="2" customFormat="1" ht="15" hidden="1" outlineLevel="1">
      <c r="B531" s="2" t="s">
        <v>1327</v>
      </c>
      <c r="C531" s="13" t="s">
        <v>762</v>
      </c>
    </row>
    <row r="532" spans="2:3" s="2" customFormat="1" ht="15" hidden="1" outlineLevel="1">
      <c r="B532" s="2" t="s">
        <v>1328</v>
      </c>
      <c r="C532" s="13" t="s">
        <v>785</v>
      </c>
    </row>
    <row r="533" spans="2:3" s="2" customFormat="1" ht="15" hidden="1" outlineLevel="1">
      <c r="B533" s="2" t="s">
        <v>1329</v>
      </c>
      <c r="C533" s="13" t="s">
        <v>763</v>
      </c>
    </row>
    <row r="534" spans="2:3" s="2" customFormat="1" ht="15" hidden="1" outlineLevel="1">
      <c r="B534" s="2" t="s">
        <v>1330</v>
      </c>
      <c r="C534" s="13" t="s">
        <v>786</v>
      </c>
    </row>
    <row r="535" spans="2:3" s="2" customFormat="1" ht="15" hidden="1" outlineLevel="1">
      <c r="B535" s="2" t="s">
        <v>1331</v>
      </c>
      <c r="C535" s="13" t="s">
        <v>764</v>
      </c>
    </row>
    <row r="536" spans="2:3" s="2" customFormat="1" ht="15" hidden="1" outlineLevel="1">
      <c r="B536" s="2" t="s">
        <v>1332</v>
      </c>
      <c r="C536" s="13" t="s">
        <v>765</v>
      </c>
    </row>
    <row r="537" spans="1:1" s="2" customFormat="1" ht="15" hidden="1" outlineLevel="1">
      <c r="A537"/>
    </row>
    <row r="538" s="4" customFormat="1" ht="15" collapsed="1"/>
    <row r="539" s="2" customFormat="1" ht="15"/>
    <row r="540" spans="2:3" s="2" customFormat="1" ht="15.75">
      <c r="B540" s="3" t="s">
        <v>1336</v>
      </c>
      <c r="C540" s="2" t="s">
        <v>2186</v>
      </c>
    </row>
    <row r="541" spans="1:1" s="2" customFormat="1" ht="15" hidden="1" outlineLevel="1">
      <c r="A541"/>
    </row>
    <row r="542" spans="1:1" s="2" customFormat="1" ht="15" hidden="1" outlineLevel="1">
      <c r="A542"/>
    </row>
    <row r="543" spans="2:2" s="2" customFormat="1" ht="15.75" hidden="1" outlineLevel="1">
      <c r="B543" s="3" t="s">
        <v>536</v>
      </c>
    </row>
    <row r="544" spans="2:2" s="2" customFormat="1" ht="15" hidden="1" outlineLevel="1">
      <c r="B544" s="2" t="s">
        <v>2187</v>
      </c>
    </row>
    <row r="545" spans="1:1" s="2" customFormat="1" ht="15" hidden="1" outlineLevel="1">
      <c r="A545"/>
    </row>
    <row r="546" spans="2:3" s="2" customFormat="1" ht="15.75" hidden="1" outlineLevel="1">
      <c r="B546" s="12" t="s">
        <v>547</v>
      </c>
      <c r="C546" s="20" t="s">
        <v>418</v>
      </c>
    </row>
    <row r="547" spans="2:14" s="2" customFormat="1" ht="15" hidden="1" outlineLevel="1">
      <c r="B547" s="2">
        <v>38000001</v>
      </c>
      <c r="C547" s="15" t="s">
        <v>2188</v>
      </c>
      <c r="H547" s="1"/>
      <c r="I547" s="1"/>
      <c r="J547" s="1"/>
      <c r="K547" s="1"/>
      <c r="L547" s="1"/>
      <c r="M547" s="1"/>
      <c r="N547" s="1"/>
    </row>
    <row r="548" spans="2:14" s="2" customFormat="1" ht="15" hidden="1" outlineLevel="1">
      <c r="B548" s="2">
        <v>38000002</v>
      </c>
      <c r="C548" s="13" t="s">
        <v>2189</v>
      </c>
      <c r="H548" s="1"/>
      <c r="I548" s="1"/>
      <c r="J548" s="1"/>
      <c r="K548" s="1"/>
      <c r="L548" s="1"/>
      <c r="M548" s="1"/>
      <c r="N548" s="1"/>
    </row>
    <row r="549" spans="2:14" s="2" customFormat="1" ht="15" hidden="1" outlineLevel="1">
      <c r="B549" s="2">
        <v>38000003</v>
      </c>
      <c r="C549" s="13" t="s">
        <v>2190</v>
      </c>
      <c r="H549" s="1"/>
      <c r="I549" s="1"/>
      <c r="J549" s="1"/>
      <c r="K549" s="1"/>
      <c r="L549" s="1"/>
      <c r="M549" s="1"/>
      <c r="N549" s="1"/>
    </row>
    <row r="550" spans="2:14" s="2" customFormat="1" ht="15" hidden="1" outlineLevel="1">
      <c r="B550" s="2">
        <v>38000004</v>
      </c>
      <c r="C550" s="13" t="s">
        <v>2191</v>
      </c>
      <c r="H550" s="1"/>
      <c r="I550" s="1"/>
      <c r="J550" s="1"/>
      <c r="K550" s="1"/>
      <c r="L550" s="1"/>
      <c r="M550" s="1"/>
      <c r="N550" s="1"/>
    </row>
    <row r="551" spans="2:14" s="2" customFormat="1" ht="15" hidden="1" outlineLevel="1">
      <c r="B551" s="2">
        <v>38000005</v>
      </c>
      <c r="C551" s="13" t="s">
        <v>2192</v>
      </c>
      <c r="H551" s="1"/>
      <c r="I551" s="1"/>
      <c r="J551" s="1"/>
      <c r="K551" s="1"/>
      <c r="L551" s="1"/>
      <c r="M551" s="1"/>
      <c r="N551" s="1"/>
    </row>
    <row r="552" spans="2:14" s="2" customFormat="1" ht="15" hidden="1" outlineLevel="1">
      <c r="B552" s="2">
        <v>38000006</v>
      </c>
      <c r="C552" s="13" t="s">
        <v>2193</v>
      </c>
      <c r="H552" s="1"/>
      <c r="I552" s="1"/>
      <c r="J552" s="1"/>
      <c r="K552" s="1"/>
      <c r="L552" s="1"/>
      <c r="M552" s="1"/>
      <c r="N552" s="1"/>
    </row>
    <row r="553" spans="2:14" s="2" customFormat="1" ht="15" hidden="1" outlineLevel="1">
      <c r="B553" s="2">
        <v>38000007</v>
      </c>
      <c r="C553" s="13" t="s">
        <v>2194</v>
      </c>
      <c r="H553" s="1"/>
      <c r="I553" s="1"/>
      <c r="J553" s="1"/>
      <c r="K553" s="1"/>
      <c r="L553" s="1"/>
      <c r="M553" s="1"/>
      <c r="N553" s="1"/>
    </row>
    <row r="554" spans="2:14" s="2" customFormat="1" ht="15" hidden="1" outlineLevel="1">
      <c r="B554" s="2">
        <v>38000008</v>
      </c>
      <c r="C554" s="13" t="s">
        <v>2195</v>
      </c>
      <c r="H554" s="1"/>
      <c r="I554" s="1"/>
      <c r="J554" s="1"/>
      <c r="K554" s="1"/>
      <c r="L554" s="1"/>
      <c r="M554" s="1"/>
      <c r="N554" s="1"/>
    </row>
    <row r="555" spans="2:14" s="2" customFormat="1" ht="15" hidden="1" outlineLevel="1">
      <c r="B555" s="2">
        <v>38000009</v>
      </c>
      <c r="C555" s="13" t="s">
        <v>2196</v>
      </c>
      <c r="H555" s="1"/>
      <c r="I555" s="1"/>
      <c r="J555" s="1"/>
      <c r="K555" s="1"/>
      <c r="L555" s="1"/>
      <c r="M555" s="1"/>
      <c r="N555" s="1"/>
    </row>
    <row r="556" spans="2:14" s="2" customFormat="1" ht="15" hidden="1" outlineLevel="1">
      <c r="B556" s="2">
        <v>38000010</v>
      </c>
      <c r="C556" s="13" t="s">
        <v>2197</v>
      </c>
      <c r="H556" s="1"/>
      <c r="I556" s="1"/>
      <c r="J556" s="1"/>
      <c r="K556" s="1"/>
      <c r="L556" s="1"/>
      <c r="M556" s="1"/>
      <c r="N556" s="1"/>
    </row>
    <row r="557" spans="2:14" s="2" customFormat="1" ht="15" hidden="1" outlineLevel="1">
      <c r="B557" s="2">
        <v>38000011</v>
      </c>
      <c r="C557" s="13" t="s">
        <v>2198</v>
      </c>
      <c r="H557" s="1"/>
      <c r="I557" s="1"/>
      <c r="J557" s="1"/>
      <c r="K557" s="1"/>
      <c r="L557" s="1"/>
      <c r="M557" s="1"/>
      <c r="N557" s="1"/>
    </row>
    <row r="558" spans="2:14" s="2" customFormat="1" ht="15" hidden="1" outlineLevel="1">
      <c r="B558" s="2">
        <v>38000012</v>
      </c>
      <c r="C558" s="13" t="s">
        <v>2199</v>
      </c>
      <c r="H558" s="1"/>
      <c r="I558" s="1"/>
      <c r="J558" s="1"/>
      <c r="K558" s="1"/>
      <c r="L558" s="1"/>
      <c r="M558" s="1"/>
      <c r="N558" s="1"/>
    </row>
    <row r="559" spans="2:14" s="2" customFormat="1" ht="15" hidden="1" outlineLevel="1">
      <c r="B559" s="2">
        <v>38000013</v>
      </c>
      <c r="C559" s="13" t="s">
        <v>2200</v>
      </c>
      <c r="H559" s="1"/>
      <c r="I559" s="1"/>
      <c r="J559" s="1"/>
      <c r="K559" s="1"/>
      <c r="L559" s="1"/>
      <c r="M559" s="1"/>
      <c r="N559" s="1"/>
    </row>
    <row r="560" spans="2:14" s="2" customFormat="1" ht="15" hidden="1" outlineLevel="1">
      <c r="B560" s="2">
        <v>38000014</v>
      </c>
      <c r="C560" s="13" t="s">
        <v>2201</v>
      </c>
      <c r="H560" s="1"/>
      <c r="I560" s="1"/>
      <c r="J560" s="1"/>
      <c r="K560" s="1"/>
      <c r="L560" s="1"/>
      <c r="M560" s="1"/>
      <c r="N560" s="1"/>
    </row>
    <row r="561" spans="2:14" s="2" customFormat="1" ht="15" hidden="1" outlineLevel="1">
      <c r="B561" s="2">
        <v>38000015</v>
      </c>
      <c r="C561" s="13" t="s">
        <v>2202</v>
      </c>
      <c r="H561" s="1"/>
      <c r="I561" s="1"/>
      <c r="J561" s="1"/>
      <c r="K561" s="1"/>
      <c r="L561" s="1"/>
      <c r="M561" s="1"/>
      <c r="N561" s="1"/>
    </row>
    <row r="562" spans="2:14" s="2" customFormat="1" ht="15" hidden="1" outlineLevel="1">
      <c r="B562" s="2">
        <v>38000016</v>
      </c>
      <c r="C562" s="13" t="s">
        <v>2203</v>
      </c>
      <c r="H562" s="1"/>
      <c r="I562" s="1"/>
      <c r="J562" s="1"/>
      <c r="K562" s="1"/>
      <c r="L562" s="1"/>
      <c r="M562" s="1"/>
      <c r="N562" s="1"/>
    </row>
    <row r="563" spans="2:14" s="2" customFormat="1" ht="15" hidden="1" outlineLevel="1">
      <c r="B563" s="2">
        <v>38000017</v>
      </c>
      <c r="C563" s="13" t="s">
        <v>2204</v>
      </c>
      <c r="H563" s="1"/>
      <c r="I563" s="1"/>
      <c r="J563" s="1"/>
      <c r="K563" s="1"/>
      <c r="L563" s="1"/>
      <c r="M563" s="1"/>
      <c r="N563" s="1"/>
    </row>
    <row r="564" spans="2:14" s="2" customFormat="1" ht="15" hidden="1" outlineLevel="1">
      <c r="B564" s="2">
        <v>38000018</v>
      </c>
      <c r="C564" s="13" t="s">
        <v>2205</v>
      </c>
      <c r="H564" s="1"/>
      <c r="I564" s="1"/>
      <c r="J564" s="1"/>
      <c r="K564" s="1"/>
      <c r="L564" s="1"/>
      <c r="M564" s="1"/>
      <c r="N564" s="1"/>
    </row>
    <row r="565" spans="2:14" s="2" customFormat="1" ht="15" hidden="1" outlineLevel="1">
      <c r="B565" s="2">
        <v>38000019</v>
      </c>
      <c r="C565" s="13" t="s">
        <v>2206</v>
      </c>
      <c r="H565" s="1"/>
      <c r="I565" s="1"/>
      <c r="J565" s="1"/>
      <c r="K565" s="1"/>
      <c r="L565" s="1"/>
      <c r="M565" s="1"/>
      <c r="N565" s="1"/>
    </row>
    <row r="566" spans="2:14" s="2" customFormat="1" ht="15" hidden="1" outlineLevel="1">
      <c r="B566" s="2">
        <v>38000020</v>
      </c>
      <c r="C566" s="13" t="s">
        <v>2207</v>
      </c>
      <c r="H566" s="1"/>
      <c r="I566" s="1"/>
      <c r="J566" s="1"/>
      <c r="K566" s="1"/>
      <c r="L566" s="1"/>
      <c r="M566" s="1"/>
      <c r="N566" s="1"/>
    </row>
    <row r="567" spans="2:14" s="2" customFormat="1" ht="15" hidden="1" outlineLevel="1">
      <c r="B567" s="2">
        <v>38000021</v>
      </c>
      <c r="C567" s="13" t="s">
        <v>2208</v>
      </c>
      <c r="H567" s="1"/>
      <c r="I567" s="1"/>
      <c r="J567" s="1"/>
      <c r="K567" s="1"/>
      <c r="L567" s="1"/>
      <c r="M567" s="1"/>
      <c r="N567" s="1"/>
    </row>
    <row r="568" spans="2:14" s="2" customFormat="1" ht="15" hidden="1" outlineLevel="1">
      <c r="B568" s="2">
        <v>38000022</v>
      </c>
      <c r="C568" s="13" t="s">
        <v>2209</v>
      </c>
      <c r="H568" s="1"/>
      <c r="I568" s="1"/>
      <c r="J568" s="1"/>
      <c r="K568" s="1"/>
      <c r="L568" s="1"/>
      <c r="M568" s="1"/>
      <c r="N568" s="1"/>
    </row>
    <row r="569" spans="2:14" s="2" customFormat="1" ht="15" hidden="1" outlineLevel="1">
      <c r="B569" s="2">
        <v>38000023</v>
      </c>
      <c r="C569" s="13" t="s">
        <v>2210</v>
      </c>
      <c r="H569" s="1"/>
      <c r="I569" s="1"/>
      <c r="J569" s="1"/>
      <c r="K569" s="1"/>
      <c r="L569" s="1"/>
      <c r="M569" s="1"/>
      <c r="N569" s="1"/>
    </row>
    <row r="570" spans="2:14" s="2" customFormat="1" ht="15" hidden="1" outlineLevel="1">
      <c r="B570" s="2">
        <v>38000024</v>
      </c>
      <c r="C570" s="13" t="s">
        <v>2211</v>
      </c>
      <c r="H570" s="1"/>
      <c r="I570" s="1"/>
      <c r="J570" s="1"/>
      <c r="K570" s="1"/>
      <c r="L570" s="1"/>
      <c r="M570" s="1"/>
      <c r="N570" s="1"/>
    </row>
    <row r="571" spans="2:14" s="2" customFormat="1" ht="15" hidden="1" outlineLevel="1">
      <c r="B571" s="2">
        <v>38000025</v>
      </c>
      <c r="C571" s="13" t="s">
        <v>2212</v>
      </c>
      <c r="H571" s="1"/>
      <c r="I571" s="1"/>
      <c r="J571" s="1"/>
      <c r="K571" s="1"/>
      <c r="L571" s="1"/>
      <c r="M571" s="1"/>
      <c r="N571" s="1"/>
    </row>
    <row r="572" spans="2:14" s="2" customFormat="1" ht="15" hidden="1" outlineLevel="1">
      <c r="B572" s="2">
        <v>38000026</v>
      </c>
      <c r="C572" s="13" t="s">
        <v>2213</v>
      </c>
      <c r="H572" s="1"/>
      <c r="I572" s="1"/>
      <c r="J572" s="1"/>
      <c r="K572" s="1"/>
      <c r="L572" s="1"/>
      <c r="M572" s="1"/>
      <c r="N572" s="1"/>
    </row>
    <row r="573" spans="2:14" s="2" customFormat="1" ht="15" hidden="1" outlineLevel="1">
      <c r="B573" s="2">
        <v>38000027</v>
      </c>
      <c r="C573" s="13" t="s">
        <v>2214</v>
      </c>
      <c r="H573" s="1"/>
      <c r="I573" s="1"/>
      <c r="J573" s="1"/>
      <c r="K573" s="1"/>
      <c r="L573" s="1"/>
      <c r="M573" s="1"/>
      <c r="N573" s="1"/>
    </row>
    <row r="574" spans="2:14" s="2" customFormat="1" ht="15" hidden="1" outlineLevel="1">
      <c r="B574" s="2">
        <v>38000028</v>
      </c>
      <c r="C574" s="13" t="s">
        <v>2215</v>
      </c>
      <c r="H574" s="1"/>
      <c r="I574" s="1"/>
      <c r="J574" s="1"/>
      <c r="K574" s="1"/>
      <c r="L574" s="1"/>
      <c r="M574" s="1"/>
      <c r="N574" s="1"/>
    </row>
    <row r="575" spans="2:14" s="2" customFormat="1" ht="15" hidden="1" outlineLevel="1">
      <c r="B575" s="2">
        <v>38000029</v>
      </c>
      <c r="C575" s="13" t="s">
        <v>2216</v>
      </c>
      <c r="H575" s="1"/>
      <c r="I575" s="1"/>
      <c r="J575" s="1"/>
      <c r="K575" s="1"/>
      <c r="L575" s="1"/>
      <c r="M575" s="1"/>
      <c r="N575" s="1"/>
    </row>
    <row r="576" spans="2:14" s="2" customFormat="1" ht="15" hidden="1" outlineLevel="1">
      <c r="B576" s="2">
        <v>38000030</v>
      </c>
      <c r="C576" s="13" t="s">
        <v>2217</v>
      </c>
      <c r="H576" s="1"/>
      <c r="I576" s="1"/>
      <c r="J576" s="1"/>
      <c r="K576" s="1"/>
      <c r="L576" s="1"/>
      <c r="M576" s="1"/>
      <c r="N576" s="1"/>
    </row>
    <row r="577" spans="2:14" s="2" customFormat="1" ht="15" hidden="1" outlineLevel="1">
      <c r="B577" s="2">
        <v>38000031</v>
      </c>
      <c r="C577" s="13" t="s">
        <v>2218</v>
      </c>
      <c r="H577" s="1"/>
      <c r="I577" s="1"/>
      <c r="J577" s="1"/>
      <c r="K577" s="1"/>
      <c r="L577" s="1"/>
      <c r="M577" s="1"/>
      <c r="N577" s="1"/>
    </row>
    <row r="578" spans="2:14" s="2" customFormat="1" ht="15" hidden="1" outlineLevel="1">
      <c r="B578" s="2">
        <v>38000032</v>
      </c>
      <c r="C578" s="13" t="s">
        <v>2219</v>
      </c>
      <c r="H578" s="1"/>
      <c r="I578" s="1"/>
      <c r="J578" s="1"/>
      <c r="K578" s="1"/>
      <c r="L578" s="1"/>
      <c r="M578" s="1"/>
      <c r="N578" s="1"/>
    </row>
    <row r="579" spans="2:14" s="2" customFormat="1" ht="15" hidden="1" outlineLevel="1">
      <c r="B579" s="2">
        <v>38000033</v>
      </c>
      <c r="C579" s="13" t="s">
        <v>2220</v>
      </c>
      <c r="H579" s="1"/>
      <c r="I579" s="1"/>
      <c r="J579" s="1"/>
      <c r="K579" s="1"/>
      <c r="L579" s="1"/>
      <c r="M579" s="1"/>
      <c r="N579" s="1"/>
    </row>
    <row r="580" spans="2:14" s="2" customFormat="1" ht="15" hidden="1" outlineLevel="1">
      <c r="B580" s="2">
        <v>38000034</v>
      </c>
      <c r="C580" s="13" t="s">
        <v>2221</v>
      </c>
      <c r="H580" s="1"/>
      <c r="I580" s="1"/>
      <c r="J580" s="1"/>
      <c r="K580" s="1"/>
      <c r="L580" s="1"/>
      <c r="M580" s="1"/>
      <c r="N580" s="1"/>
    </row>
    <row r="581" spans="2:14" s="2" customFormat="1" ht="15" hidden="1" outlineLevel="1">
      <c r="B581" s="2">
        <v>38000035</v>
      </c>
      <c r="C581" s="13" t="s">
        <v>2222</v>
      </c>
      <c r="H581" s="1"/>
      <c r="I581" s="1"/>
      <c r="J581" s="1"/>
      <c r="K581" s="1"/>
      <c r="L581" s="1"/>
      <c r="M581" s="1"/>
      <c r="N581" s="1"/>
    </row>
    <row r="582" spans="2:14" s="2" customFormat="1" ht="15" hidden="1" outlineLevel="1">
      <c r="B582" s="2">
        <v>38000037</v>
      </c>
      <c r="C582" s="13" t="s">
        <v>2223</v>
      </c>
      <c r="H582" s="1"/>
      <c r="I582" s="1"/>
      <c r="J582" s="1"/>
      <c r="K582" s="1"/>
      <c r="L582" s="1"/>
      <c r="M582" s="1"/>
      <c r="N582" s="1"/>
    </row>
    <row r="583" spans="2:14" s="2" customFormat="1" ht="15" hidden="1" outlineLevel="1">
      <c r="B583" s="2">
        <v>38000038</v>
      </c>
      <c r="C583" s="13" t="s">
        <v>2224</v>
      </c>
      <c r="H583" s="1"/>
      <c r="I583" s="1"/>
      <c r="J583" s="1"/>
      <c r="K583" s="1"/>
      <c r="L583" s="1"/>
      <c r="M583" s="1"/>
      <c r="N583" s="1"/>
    </row>
    <row r="584" spans="2:14" s="2" customFormat="1" ht="15" hidden="1" outlineLevel="1">
      <c r="B584" s="2">
        <v>38000039</v>
      </c>
      <c r="C584" s="13" t="s">
        <v>2225</v>
      </c>
      <c r="H584" s="1"/>
      <c r="I584" s="1"/>
      <c r="J584" s="1"/>
      <c r="K584" s="1"/>
      <c r="L584" s="1"/>
      <c r="M584" s="1"/>
      <c r="N584" s="1"/>
    </row>
    <row r="585" spans="2:14" s="2" customFormat="1" ht="15" hidden="1" outlineLevel="1">
      <c r="B585" s="2">
        <v>38000040</v>
      </c>
      <c r="C585" s="13" t="s">
        <v>2226</v>
      </c>
      <c r="H585" s="1"/>
      <c r="I585" s="1"/>
      <c r="J585" s="1"/>
      <c r="K585" s="1"/>
      <c r="L585" s="1"/>
      <c r="M585" s="1"/>
      <c r="N585" s="1"/>
    </row>
    <row r="586" spans="2:14" s="2" customFormat="1" ht="15" hidden="1" outlineLevel="1">
      <c r="B586" s="2">
        <v>38000041</v>
      </c>
      <c r="C586" s="13" t="s">
        <v>2227</v>
      </c>
      <c r="H586" s="1"/>
      <c r="I586" s="1"/>
      <c r="J586" s="1"/>
      <c r="K586" s="1"/>
      <c r="L586" s="1"/>
      <c r="M586" s="1"/>
      <c r="N586" s="1"/>
    </row>
    <row r="587" spans="2:14" s="2" customFormat="1" ht="15" hidden="1" outlineLevel="1">
      <c r="B587" s="2">
        <v>38000042</v>
      </c>
      <c r="C587" s="13" t="s">
        <v>2228</v>
      </c>
      <c r="H587" s="1"/>
      <c r="I587" s="1"/>
      <c r="J587" s="1"/>
      <c r="K587" s="1"/>
      <c r="L587" s="1"/>
      <c r="M587" s="1"/>
      <c r="N587" s="1"/>
    </row>
    <row r="588" spans="2:14" s="2" customFormat="1" ht="15" hidden="1" outlineLevel="1">
      <c r="B588" s="2">
        <v>38000043</v>
      </c>
      <c r="C588" s="13" t="s">
        <v>2229</v>
      </c>
      <c r="H588" s="1"/>
      <c r="I588" s="1"/>
      <c r="J588" s="1"/>
      <c r="K588" s="1"/>
      <c r="L588" s="1"/>
      <c r="M588" s="1"/>
      <c r="N588" s="1"/>
    </row>
    <row r="589" spans="2:14" s="2" customFormat="1" ht="15" hidden="1" outlineLevel="1">
      <c r="B589" s="2">
        <v>38000044</v>
      </c>
      <c r="C589" s="13" t="s">
        <v>2230</v>
      </c>
      <c r="H589" s="1"/>
      <c r="I589" s="1"/>
      <c r="J589" s="1"/>
      <c r="K589" s="1"/>
      <c r="L589" s="1"/>
      <c r="M589" s="1"/>
      <c r="N589" s="1"/>
    </row>
    <row r="590" spans="2:14" s="2" customFormat="1" ht="15" hidden="1" outlineLevel="1">
      <c r="B590" s="2">
        <v>38000045</v>
      </c>
      <c r="C590" s="13" t="s">
        <v>2231</v>
      </c>
      <c r="H590" s="1"/>
      <c r="I590" s="1"/>
      <c r="J590" s="1"/>
      <c r="K590" s="1"/>
      <c r="L590" s="1"/>
      <c r="M590" s="1"/>
      <c r="N590" s="1"/>
    </row>
    <row r="591" spans="2:14" s="2" customFormat="1" ht="15" hidden="1" outlineLevel="1">
      <c r="B591" s="2">
        <v>38000046</v>
      </c>
      <c r="C591" s="13" t="s">
        <v>2232</v>
      </c>
      <c r="H591" s="1"/>
      <c r="I591" s="1"/>
      <c r="J591" s="1"/>
      <c r="K591" s="1"/>
      <c r="L591" s="1"/>
      <c r="M591" s="1"/>
      <c r="N591" s="1"/>
    </row>
    <row r="592" spans="2:14" s="2" customFormat="1" ht="15" hidden="1" outlineLevel="1">
      <c r="B592" s="2">
        <v>38000047</v>
      </c>
      <c r="C592" s="13" t="s">
        <v>2233</v>
      </c>
      <c r="H592" s="1"/>
      <c r="I592" s="1"/>
      <c r="J592" s="1"/>
      <c r="K592" s="1"/>
      <c r="L592" s="1"/>
      <c r="M592" s="1"/>
      <c r="N592" s="1"/>
    </row>
    <row r="593" spans="2:14" s="2" customFormat="1" ht="15" hidden="1" outlineLevel="1">
      <c r="B593" s="2">
        <v>38000048</v>
      </c>
      <c r="C593" s="13" t="s">
        <v>2234</v>
      </c>
      <c r="H593" s="1"/>
      <c r="I593" s="1"/>
      <c r="J593" s="1"/>
      <c r="K593" s="1"/>
      <c r="L593" s="1"/>
      <c r="M593" s="1"/>
      <c r="N593" s="1"/>
    </row>
    <row r="594" spans="2:14" s="2" customFormat="1" ht="15" hidden="1" outlineLevel="1">
      <c r="B594" s="2">
        <v>38000049</v>
      </c>
      <c r="C594" s="13" t="s">
        <v>2235</v>
      </c>
      <c r="H594" s="1"/>
      <c r="I594" s="1"/>
      <c r="J594" s="1"/>
      <c r="K594" s="1"/>
      <c r="L594" s="1"/>
      <c r="M594" s="1"/>
      <c r="N594" s="1"/>
    </row>
    <row r="595" spans="2:14" s="2" customFormat="1" ht="15" hidden="1" outlineLevel="1">
      <c r="B595" s="2">
        <v>38000050</v>
      </c>
      <c r="C595" s="13" t="s">
        <v>2236</v>
      </c>
      <c r="H595" s="1"/>
      <c r="I595" s="1"/>
      <c r="J595" s="1"/>
      <c r="K595" s="1"/>
      <c r="L595" s="1"/>
      <c r="M595" s="1"/>
      <c r="N595" s="1"/>
    </row>
    <row r="596" spans="2:14" s="2" customFormat="1" ht="15" hidden="1" outlineLevel="1">
      <c r="B596" s="2">
        <v>38000051</v>
      </c>
      <c r="C596" s="13" t="s">
        <v>2237</v>
      </c>
      <c r="H596" s="1"/>
      <c r="I596" s="1"/>
      <c r="J596" s="1"/>
      <c r="K596" s="1"/>
      <c r="L596" s="1"/>
      <c r="M596" s="1"/>
      <c r="N596" s="1"/>
    </row>
    <row r="597" spans="2:14" s="2" customFormat="1" ht="15" hidden="1" outlineLevel="1">
      <c r="B597" s="2">
        <v>38000052</v>
      </c>
      <c r="C597" s="13" t="s">
        <v>2238</v>
      </c>
      <c r="H597" s="1"/>
      <c r="I597" s="1"/>
      <c r="J597" s="1"/>
      <c r="K597" s="1"/>
      <c r="L597" s="1"/>
      <c r="M597" s="1"/>
      <c r="N597" s="1"/>
    </row>
    <row r="598" spans="2:14" s="2" customFormat="1" ht="15" hidden="1" outlineLevel="1">
      <c r="B598" s="2">
        <v>38000053</v>
      </c>
      <c r="C598" s="13" t="s">
        <v>2239</v>
      </c>
      <c r="H598" s="1"/>
      <c r="I598" s="1"/>
      <c r="J598" s="1"/>
      <c r="K598" s="1"/>
      <c r="L598" s="1"/>
      <c r="M598" s="1"/>
      <c r="N598" s="1"/>
    </row>
    <row r="599" spans="2:14" s="2" customFormat="1" ht="15" hidden="1" outlineLevel="1">
      <c r="B599" s="2">
        <v>38000054</v>
      </c>
      <c r="C599" s="13" t="s">
        <v>2240</v>
      </c>
      <c r="H599" s="1"/>
      <c r="I599" s="1"/>
      <c r="J599" s="1"/>
      <c r="K599" s="1"/>
      <c r="L599" s="1"/>
      <c r="M599" s="1"/>
      <c r="N599" s="1"/>
    </row>
    <row r="600" spans="2:14" s="2" customFormat="1" ht="15" hidden="1" outlineLevel="1">
      <c r="B600" s="2">
        <v>38000055</v>
      </c>
      <c r="C600" s="13" t="s">
        <v>2241</v>
      </c>
      <c r="H600" s="1"/>
      <c r="I600" s="1"/>
      <c r="J600" s="1"/>
      <c r="K600" s="1"/>
      <c r="L600" s="1"/>
      <c r="M600" s="1"/>
      <c r="N600" s="1"/>
    </row>
    <row r="601" spans="2:14" s="2" customFormat="1" ht="15" hidden="1" outlineLevel="1">
      <c r="B601" s="2">
        <v>38000056</v>
      </c>
      <c r="C601" s="13" t="s">
        <v>2242</v>
      </c>
      <c r="H601" s="1"/>
      <c r="I601" s="1"/>
      <c r="J601" s="1"/>
      <c r="K601" s="1"/>
      <c r="L601" s="1"/>
      <c r="M601" s="1"/>
      <c r="N601" s="1"/>
    </row>
    <row r="602" spans="2:14" s="2" customFormat="1" ht="15" hidden="1" outlineLevel="1">
      <c r="B602" s="2">
        <v>38000057</v>
      </c>
      <c r="C602" s="13" t="s">
        <v>2243</v>
      </c>
      <c r="H602" s="1"/>
      <c r="I602" s="1"/>
      <c r="J602" s="1"/>
      <c r="K602" s="1"/>
      <c r="L602" s="1"/>
      <c r="M602" s="1"/>
      <c r="N602" s="1"/>
    </row>
    <row r="603" spans="2:14" s="2" customFormat="1" ht="15" hidden="1" outlineLevel="1">
      <c r="B603" s="2">
        <v>38000058</v>
      </c>
      <c r="C603" s="13" t="s">
        <v>2244</v>
      </c>
      <c r="H603" s="1"/>
      <c r="I603" s="1"/>
      <c r="J603" s="1"/>
      <c r="K603" s="1"/>
      <c r="L603" s="1"/>
      <c r="M603" s="1"/>
      <c r="N603" s="1"/>
    </row>
    <row r="604" spans="2:14" s="2" customFormat="1" ht="15" hidden="1" outlineLevel="1">
      <c r="B604" s="2">
        <v>38000059</v>
      </c>
      <c r="C604" s="13" t="s">
        <v>2245</v>
      </c>
      <c r="H604" s="1"/>
      <c r="I604" s="1"/>
      <c r="J604" s="1"/>
      <c r="K604" s="1"/>
      <c r="L604" s="1"/>
      <c r="M604" s="1"/>
      <c r="N604" s="1"/>
    </row>
    <row r="605" spans="2:14" s="2" customFormat="1" ht="15" hidden="1" outlineLevel="1">
      <c r="B605" s="2">
        <v>38000062</v>
      </c>
      <c r="C605" s="13" t="s">
        <v>2246</v>
      </c>
      <c r="H605" s="1"/>
      <c r="I605" s="1"/>
      <c r="J605" s="1"/>
      <c r="K605" s="1"/>
      <c r="L605" s="1"/>
      <c r="M605" s="1"/>
      <c r="N605" s="1"/>
    </row>
    <row r="606" spans="2:14" s="2" customFormat="1" ht="15" hidden="1" outlineLevel="1">
      <c r="B606" s="2">
        <v>38000063</v>
      </c>
      <c r="C606" s="13" t="s">
        <v>2247</v>
      </c>
      <c r="H606" s="1"/>
      <c r="I606" s="1"/>
      <c r="J606" s="1"/>
      <c r="K606" s="1"/>
      <c r="L606" s="1"/>
      <c r="M606" s="1"/>
      <c r="N606" s="1"/>
    </row>
    <row r="607" spans="2:14" s="2" customFormat="1" ht="15" hidden="1" outlineLevel="1">
      <c r="B607" s="2">
        <v>38000064</v>
      </c>
      <c r="C607" s="13" t="s">
        <v>2248</v>
      </c>
      <c r="H607" s="1"/>
      <c r="I607" s="1"/>
      <c r="J607" s="1"/>
      <c r="K607" s="1"/>
      <c r="L607" s="1"/>
      <c r="M607" s="1"/>
      <c r="N607" s="1"/>
    </row>
    <row r="608" spans="2:14" s="2" customFormat="1" ht="15" hidden="1" outlineLevel="1">
      <c r="B608" s="2">
        <v>38000066</v>
      </c>
      <c r="C608" s="13" t="s">
        <v>2249</v>
      </c>
      <c r="H608" s="1"/>
      <c r="I608" s="1"/>
      <c r="J608" s="1"/>
      <c r="K608" s="1"/>
      <c r="L608" s="1"/>
      <c r="M608" s="1"/>
      <c r="N608" s="1"/>
    </row>
    <row r="609" spans="2:14" s="2" customFormat="1" ht="15" hidden="1" outlineLevel="1">
      <c r="B609" s="2">
        <v>38000068</v>
      </c>
      <c r="C609" s="13" t="s">
        <v>2250</v>
      </c>
      <c r="H609" s="1"/>
      <c r="I609" s="1"/>
      <c r="J609" s="1"/>
      <c r="K609" s="1"/>
      <c r="L609" s="1"/>
      <c r="M609" s="1"/>
      <c r="N609" s="1"/>
    </row>
    <row r="610" spans="2:14" s="2" customFormat="1" ht="15" hidden="1" outlineLevel="1">
      <c r="B610" s="2">
        <v>38000069</v>
      </c>
      <c r="C610" s="13" t="s">
        <v>2251</v>
      </c>
      <c r="H610" s="1"/>
      <c r="I610" s="1"/>
      <c r="J610" s="1"/>
      <c r="K610" s="1"/>
      <c r="L610" s="1"/>
      <c r="M610" s="1"/>
      <c r="N610" s="1"/>
    </row>
    <row r="611" spans="2:14" s="2" customFormat="1" ht="15" hidden="1" outlineLevel="1">
      <c r="B611" s="2">
        <v>38000070</v>
      </c>
      <c r="C611" s="13" t="s">
        <v>2252</v>
      </c>
      <c r="H611" s="1"/>
      <c r="I611" s="1"/>
      <c r="J611" s="1"/>
      <c r="K611" s="1"/>
      <c r="L611" s="1"/>
      <c r="M611" s="1"/>
      <c r="N611" s="1"/>
    </row>
    <row r="612" spans="2:14" s="2" customFormat="1" ht="15" hidden="1" outlineLevel="1">
      <c r="B612" s="2">
        <v>38000071</v>
      </c>
      <c r="C612" s="13" t="s">
        <v>2253</v>
      </c>
      <c r="H612" s="1"/>
      <c r="I612" s="1"/>
      <c r="J612" s="1"/>
      <c r="K612" s="1"/>
      <c r="L612" s="1"/>
      <c r="M612" s="1"/>
      <c r="N612" s="1"/>
    </row>
    <row r="613" spans="2:14" s="2" customFormat="1" ht="15" hidden="1" outlineLevel="1">
      <c r="B613" s="2">
        <v>38000072</v>
      </c>
      <c r="C613" s="13" t="s">
        <v>2254</v>
      </c>
      <c r="H613" s="1"/>
      <c r="I613" s="1"/>
      <c r="J613" s="1"/>
      <c r="K613" s="1"/>
      <c r="L613" s="1"/>
      <c r="M613" s="1"/>
      <c r="N613" s="1"/>
    </row>
    <row r="614" spans="2:14" s="2" customFormat="1" ht="15" hidden="1" outlineLevel="1">
      <c r="B614" s="2">
        <v>38000073</v>
      </c>
      <c r="C614" s="13" t="s">
        <v>2255</v>
      </c>
      <c r="H614" s="1"/>
      <c r="I614" s="1"/>
      <c r="J614" s="1"/>
      <c r="K614" s="1"/>
      <c r="L614" s="1"/>
      <c r="M614" s="1"/>
      <c r="N614" s="1"/>
    </row>
    <row r="615" spans="2:14" s="2" customFormat="1" ht="15" hidden="1" outlineLevel="1">
      <c r="B615" s="2">
        <v>38000074</v>
      </c>
      <c r="C615" s="13" t="s">
        <v>2256</v>
      </c>
      <c r="H615" s="1"/>
      <c r="I615" s="1"/>
      <c r="J615" s="1"/>
      <c r="K615" s="1"/>
      <c r="L615" s="1"/>
      <c r="M615" s="1"/>
      <c r="N615" s="1"/>
    </row>
    <row r="616" spans="2:14" s="2" customFormat="1" ht="15" hidden="1" outlineLevel="1">
      <c r="B616" s="2">
        <v>38000075</v>
      </c>
      <c r="C616" s="13" t="s">
        <v>2257</v>
      </c>
      <c r="H616" s="1"/>
      <c r="I616" s="1"/>
      <c r="J616" s="1"/>
      <c r="K616" s="1"/>
      <c r="L616" s="1"/>
      <c r="M616" s="1"/>
      <c r="N616" s="1"/>
    </row>
    <row r="617" spans="2:14" s="2" customFormat="1" ht="15" hidden="1" outlineLevel="1">
      <c r="B617" s="2">
        <v>38000076</v>
      </c>
      <c r="C617" s="13" t="s">
        <v>2258</v>
      </c>
      <c r="H617" s="1"/>
      <c r="I617" s="1"/>
      <c r="J617" s="1"/>
      <c r="K617" s="1"/>
      <c r="L617" s="1"/>
      <c r="M617" s="1"/>
      <c r="N617" s="1"/>
    </row>
    <row r="618" spans="2:14" s="2" customFormat="1" ht="15" hidden="1" outlineLevel="1">
      <c r="B618" s="2">
        <v>38000077</v>
      </c>
      <c r="C618" s="13" t="s">
        <v>2259</v>
      </c>
      <c r="H618" s="1"/>
      <c r="I618" s="1"/>
      <c r="J618" s="1"/>
      <c r="K618" s="1"/>
      <c r="L618" s="1"/>
      <c r="M618" s="1"/>
      <c r="N618" s="1"/>
    </row>
    <row r="619" spans="2:14" s="2" customFormat="1" ht="15" hidden="1" outlineLevel="1">
      <c r="B619" s="2">
        <v>38000078</v>
      </c>
      <c r="C619" s="13" t="s">
        <v>2260</v>
      </c>
      <c r="H619" s="1"/>
      <c r="I619" s="1"/>
      <c r="J619" s="1"/>
      <c r="K619" s="1"/>
      <c r="L619" s="1"/>
      <c r="M619" s="1"/>
      <c r="N619" s="1"/>
    </row>
    <row r="620" spans="2:14" s="2" customFormat="1" ht="15" hidden="1" outlineLevel="1">
      <c r="B620" s="2">
        <v>38000079</v>
      </c>
      <c r="C620" s="13" t="s">
        <v>2261</v>
      </c>
      <c r="H620" s="1"/>
      <c r="I620" s="1"/>
      <c r="J620" s="1"/>
      <c r="K620" s="1"/>
      <c r="L620" s="1"/>
      <c r="M620" s="1"/>
      <c r="N620" s="1"/>
    </row>
    <row r="621" spans="2:14" s="2" customFormat="1" ht="15" hidden="1" outlineLevel="1">
      <c r="B621" s="2">
        <v>38000080</v>
      </c>
      <c r="C621" s="13" t="s">
        <v>2262</v>
      </c>
      <c r="H621" s="1"/>
      <c r="I621" s="1"/>
      <c r="J621" s="1"/>
      <c r="K621" s="1"/>
      <c r="L621" s="1"/>
      <c r="M621" s="1"/>
      <c r="N621" s="1"/>
    </row>
    <row r="622" spans="2:14" s="2" customFormat="1" ht="15" hidden="1" outlineLevel="1">
      <c r="B622" s="2">
        <v>38000081</v>
      </c>
      <c r="C622" s="13" t="s">
        <v>2263</v>
      </c>
      <c r="H622" s="1"/>
      <c r="I622" s="1"/>
      <c r="J622" s="1"/>
      <c r="K622" s="1"/>
      <c r="L622" s="1"/>
      <c r="M622" s="1"/>
      <c r="N622" s="1"/>
    </row>
    <row r="623" spans="2:14" s="2" customFormat="1" ht="15" hidden="1" outlineLevel="1">
      <c r="B623" s="2">
        <v>38000082</v>
      </c>
      <c r="C623" s="13" t="s">
        <v>2264</v>
      </c>
      <c r="H623" s="1"/>
      <c r="I623" s="1"/>
      <c r="J623" s="1"/>
      <c r="K623" s="1"/>
      <c r="L623" s="1"/>
      <c r="M623" s="1"/>
      <c r="N623" s="1"/>
    </row>
    <row r="624" spans="2:14" s="2" customFormat="1" ht="15" hidden="1" outlineLevel="1">
      <c r="B624" s="2">
        <v>38000083</v>
      </c>
      <c r="C624" s="13" t="s">
        <v>2265</v>
      </c>
      <c r="H624" s="1"/>
      <c r="I624" s="1"/>
      <c r="J624" s="1"/>
      <c r="K624" s="1"/>
      <c r="L624" s="1"/>
      <c r="M624" s="1"/>
      <c r="N624" s="1"/>
    </row>
    <row r="625" spans="2:14" s="2" customFormat="1" ht="15" hidden="1" outlineLevel="1">
      <c r="B625" s="2">
        <v>38000084</v>
      </c>
      <c r="C625" s="13" t="s">
        <v>2266</v>
      </c>
      <c r="H625" s="1"/>
      <c r="I625" s="1"/>
      <c r="J625" s="1"/>
      <c r="K625" s="1"/>
      <c r="L625" s="1"/>
      <c r="M625" s="1"/>
      <c r="N625" s="1"/>
    </row>
    <row r="626" spans="2:14" s="2" customFormat="1" ht="15" hidden="1" outlineLevel="1">
      <c r="B626" s="2">
        <v>38000085</v>
      </c>
      <c r="C626" s="13" t="s">
        <v>2267</v>
      </c>
      <c r="H626" s="1"/>
      <c r="I626" s="1"/>
      <c r="J626" s="1"/>
      <c r="K626" s="1"/>
      <c r="L626" s="1"/>
      <c r="M626" s="1"/>
      <c r="N626" s="1"/>
    </row>
    <row r="627" spans="2:14" s="2" customFormat="1" ht="15" hidden="1" outlineLevel="1">
      <c r="B627" s="2">
        <v>38000086</v>
      </c>
      <c r="C627" s="13" t="s">
        <v>2268</v>
      </c>
      <c r="H627" s="1"/>
      <c r="I627" s="1"/>
      <c r="J627" s="1"/>
      <c r="K627" s="1"/>
      <c r="L627" s="1"/>
      <c r="M627" s="1"/>
      <c r="N627" s="1"/>
    </row>
    <row r="628" spans="2:14" s="2" customFormat="1" ht="15" hidden="1" outlineLevel="1">
      <c r="B628" s="2">
        <v>38000087</v>
      </c>
      <c r="C628" s="13" t="s">
        <v>2269</v>
      </c>
      <c r="H628" s="1"/>
      <c r="I628" s="1"/>
      <c r="J628" s="1"/>
      <c r="K628" s="1"/>
      <c r="L628" s="1"/>
      <c r="M628" s="1"/>
      <c r="N628" s="1"/>
    </row>
    <row r="629" spans="2:14" s="2" customFormat="1" ht="15" hidden="1" outlineLevel="1">
      <c r="B629" s="2">
        <v>38000088</v>
      </c>
      <c r="C629" s="13" t="s">
        <v>2270</v>
      </c>
      <c r="H629" s="1"/>
      <c r="I629" s="1"/>
      <c r="J629" s="1"/>
      <c r="K629" s="1"/>
      <c r="L629" s="1"/>
      <c r="M629" s="1"/>
      <c r="N629" s="1"/>
    </row>
    <row r="630" spans="2:14" s="2" customFormat="1" ht="15" hidden="1" outlineLevel="1">
      <c r="B630" s="2">
        <v>38000089</v>
      </c>
      <c r="C630" s="13" t="s">
        <v>2271</v>
      </c>
      <c r="H630" s="1"/>
      <c r="I630" s="1"/>
      <c r="J630" s="1"/>
      <c r="K630" s="1"/>
      <c r="L630" s="1"/>
      <c r="M630" s="1"/>
      <c r="N630" s="1"/>
    </row>
    <row r="631" spans="2:14" s="2" customFormat="1" ht="15" hidden="1" outlineLevel="1">
      <c r="B631" s="2">
        <v>38000090</v>
      </c>
      <c r="C631" s="13" t="s">
        <v>2272</v>
      </c>
      <c r="H631" s="1"/>
      <c r="I631" s="1"/>
      <c r="J631" s="1"/>
      <c r="K631" s="1"/>
      <c r="L631" s="1"/>
      <c r="M631" s="1"/>
      <c r="N631" s="1"/>
    </row>
    <row r="632" spans="2:14" s="2" customFormat="1" ht="15" hidden="1" outlineLevel="1">
      <c r="B632" s="2">
        <v>38000091</v>
      </c>
      <c r="C632" s="13" t="s">
        <v>2273</v>
      </c>
      <c r="H632" s="1"/>
      <c r="I632" s="1"/>
      <c r="J632" s="1"/>
      <c r="K632" s="1"/>
      <c r="L632" s="1"/>
      <c r="M632" s="1"/>
      <c r="N632" s="1"/>
    </row>
    <row r="633" spans="2:14" s="2" customFormat="1" ht="15" hidden="1" outlineLevel="1">
      <c r="B633" s="2">
        <v>38000092</v>
      </c>
      <c r="C633" s="13" t="s">
        <v>2274</v>
      </c>
      <c r="H633" s="1"/>
      <c r="I633" s="1"/>
      <c r="J633" s="1"/>
      <c r="K633" s="1"/>
      <c r="L633" s="1"/>
      <c r="M633" s="1"/>
      <c r="N633" s="1"/>
    </row>
    <row r="634" spans="2:14" s="2" customFormat="1" ht="15" hidden="1" outlineLevel="1">
      <c r="B634" s="2">
        <v>38000093</v>
      </c>
      <c r="C634" s="13" t="s">
        <v>2275</v>
      </c>
      <c r="H634" s="1"/>
      <c r="I634" s="1"/>
      <c r="J634" s="1"/>
      <c r="K634" s="1"/>
      <c r="L634" s="1"/>
      <c r="M634" s="1"/>
      <c r="N634" s="1"/>
    </row>
    <row r="635" spans="2:14" s="2" customFormat="1" ht="15" hidden="1" outlineLevel="1">
      <c r="B635" s="2">
        <v>38000094</v>
      </c>
      <c r="C635" s="13" t="s">
        <v>2276</v>
      </c>
      <c r="H635" s="1"/>
      <c r="I635" s="1"/>
      <c r="J635" s="1"/>
      <c r="K635" s="1"/>
      <c r="L635" s="1"/>
      <c r="M635" s="1"/>
      <c r="N635" s="1"/>
    </row>
    <row r="636" spans="2:14" s="2" customFormat="1" ht="15" hidden="1" outlineLevel="1">
      <c r="B636" s="2">
        <v>38000095</v>
      </c>
      <c r="C636" s="13" t="s">
        <v>2277</v>
      </c>
      <c r="H636" s="1"/>
      <c r="I636" s="1"/>
      <c r="J636" s="1"/>
      <c r="K636" s="1"/>
      <c r="L636" s="1"/>
      <c r="M636" s="1"/>
      <c r="N636" s="1"/>
    </row>
    <row r="637" spans="2:14" s="2" customFormat="1" ht="15" hidden="1" outlineLevel="1">
      <c r="B637" s="2">
        <v>38000096</v>
      </c>
      <c r="C637" s="13" t="s">
        <v>2278</v>
      </c>
      <c r="H637" s="1"/>
      <c r="I637" s="1"/>
      <c r="J637" s="1"/>
      <c r="K637" s="1"/>
      <c r="L637" s="1"/>
      <c r="M637" s="1"/>
      <c r="N637" s="1"/>
    </row>
    <row r="638" spans="2:14" s="2" customFormat="1" ht="15" hidden="1" outlineLevel="1">
      <c r="B638" s="2">
        <v>38000097</v>
      </c>
      <c r="C638" s="13" t="s">
        <v>2279</v>
      </c>
      <c r="H638" s="1"/>
      <c r="I638" s="1"/>
      <c r="J638" s="1"/>
      <c r="K638" s="1"/>
      <c r="L638" s="1"/>
      <c r="M638" s="1"/>
      <c r="N638" s="1"/>
    </row>
    <row r="639" spans="2:14" s="2" customFormat="1" ht="15" hidden="1" outlineLevel="1">
      <c r="B639" s="2">
        <v>38000098</v>
      </c>
      <c r="C639" s="13" t="s">
        <v>2280</v>
      </c>
      <c r="H639" s="1"/>
      <c r="I639" s="1"/>
      <c r="J639" s="1"/>
      <c r="K639" s="1"/>
      <c r="L639" s="1"/>
      <c r="M639" s="1"/>
      <c r="N639" s="1"/>
    </row>
    <row r="640" spans="2:14" s="2" customFormat="1" ht="15" hidden="1" outlineLevel="1">
      <c r="B640" s="2">
        <v>38000099</v>
      </c>
      <c r="C640" s="13" t="s">
        <v>2281</v>
      </c>
      <c r="H640" s="1"/>
      <c r="I640" s="1"/>
      <c r="J640" s="1"/>
      <c r="K640" s="1"/>
      <c r="L640" s="1"/>
      <c r="M640" s="1"/>
      <c r="N640" s="1"/>
    </row>
    <row r="641" spans="2:14" s="2" customFormat="1" ht="15" hidden="1" outlineLevel="1">
      <c r="B641" s="2">
        <v>38000100</v>
      </c>
      <c r="C641" s="13" t="s">
        <v>2282</v>
      </c>
      <c r="H641" s="1"/>
      <c r="I641" s="1"/>
      <c r="J641" s="1"/>
      <c r="K641" s="1"/>
      <c r="L641" s="1"/>
      <c r="M641" s="1"/>
      <c r="N641" s="1"/>
    </row>
    <row r="642" spans="2:14" s="2" customFormat="1" ht="15" hidden="1" outlineLevel="1">
      <c r="B642" s="2">
        <v>38000101</v>
      </c>
      <c r="C642" s="13" t="s">
        <v>2283</v>
      </c>
      <c r="H642" s="1"/>
      <c r="I642" s="1"/>
      <c r="J642" s="1"/>
      <c r="K642" s="1"/>
      <c r="L642" s="1"/>
      <c r="M642" s="1"/>
      <c r="N642" s="1"/>
    </row>
    <row r="643" spans="2:14" s="2" customFormat="1" ht="15" hidden="1" outlineLevel="1">
      <c r="B643" s="2">
        <v>38000102</v>
      </c>
      <c r="C643" s="13" t="s">
        <v>2284</v>
      </c>
      <c r="H643" s="1"/>
      <c r="I643" s="1"/>
      <c r="J643" s="1"/>
      <c r="K643" s="1"/>
      <c r="L643" s="1"/>
      <c r="M643" s="1"/>
      <c r="N643" s="1"/>
    </row>
    <row r="644" spans="2:14" s="2" customFormat="1" ht="15" hidden="1" outlineLevel="1">
      <c r="B644" s="2">
        <v>38000103</v>
      </c>
      <c r="C644" s="13" t="s">
        <v>2285</v>
      </c>
      <c r="H644" s="1"/>
      <c r="I644" s="1"/>
      <c r="J644" s="1"/>
      <c r="K644" s="1"/>
      <c r="L644" s="1"/>
      <c r="M644" s="1"/>
      <c r="N644" s="1"/>
    </row>
    <row r="645" spans="2:14" s="2" customFormat="1" ht="15" hidden="1" outlineLevel="1">
      <c r="B645" s="2">
        <v>38000104</v>
      </c>
      <c r="C645" s="13" t="s">
        <v>2286</v>
      </c>
      <c r="H645" s="1"/>
      <c r="I645" s="1"/>
      <c r="J645" s="1"/>
      <c r="K645" s="1"/>
      <c r="L645" s="1"/>
      <c r="M645" s="1"/>
      <c r="N645" s="1"/>
    </row>
    <row r="646" spans="2:14" s="2" customFormat="1" ht="15" hidden="1" outlineLevel="1">
      <c r="B646" s="2">
        <v>38000105</v>
      </c>
      <c r="C646" s="13" t="s">
        <v>2287</v>
      </c>
      <c r="H646" s="1"/>
      <c r="I646" s="1"/>
      <c r="J646" s="1"/>
      <c r="K646" s="1"/>
      <c r="L646" s="1"/>
      <c r="M646" s="1"/>
      <c r="N646" s="1"/>
    </row>
    <row r="647" spans="2:14" s="2" customFormat="1" ht="15" hidden="1" outlineLevel="1">
      <c r="B647" s="2">
        <v>38000106</v>
      </c>
      <c r="C647" s="13" t="s">
        <v>2288</v>
      </c>
      <c r="H647" s="1"/>
      <c r="I647" s="1"/>
      <c r="J647" s="1"/>
      <c r="K647" s="1"/>
      <c r="L647" s="1"/>
      <c r="M647" s="1"/>
      <c r="N647" s="1"/>
    </row>
    <row r="648" spans="2:14" s="2" customFormat="1" ht="15" hidden="1" outlineLevel="1">
      <c r="B648" s="2">
        <v>38000107</v>
      </c>
      <c r="C648" s="13" t="s">
        <v>2289</v>
      </c>
      <c r="H648" s="1"/>
      <c r="I648" s="1"/>
      <c r="J648" s="1"/>
      <c r="K648" s="1"/>
      <c r="L648" s="1"/>
      <c r="M648" s="1"/>
      <c r="N648" s="1"/>
    </row>
    <row r="649" spans="2:14" s="2" customFormat="1" ht="15" hidden="1" outlineLevel="1">
      <c r="B649" s="2">
        <v>38000108</v>
      </c>
      <c r="C649" s="13" t="s">
        <v>2290</v>
      </c>
      <c r="H649" s="1"/>
      <c r="I649" s="1"/>
      <c r="J649" s="1"/>
      <c r="K649" s="1"/>
      <c r="L649" s="1"/>
      <c r="M649" s="1"/>
      <c r="N649" s="1"/>
    </row>
    <row r="650" spans="2:14" s="2" customFormat="1" ht="15" hidden="1" outlineLevel="1">
      <c r="B650" s="2">
        <v>38000109</v>
      </c>
      <c r="C650" s="13" t="s">
        <v>2291</v>
      </c>
      <c r="H650" s="1"/>
      <c r="I650" s="1"/>
      <c r="J650" s="1"/>
      <c r="K650" s="1"/>
      <c r="L650" s="1"/>
      <c r="M650" s="1"/>
      <c r="N650" s="1"/>
    </row>
    <row r="651" spans="2:14" s="2" customFormat="1" ht="15" hidden="1" outlineLevel="1">
      <c r="B651" s="2">
        <v>38000110</v>
      </c>
      <c r="C651" s="13" t="s">
        <v>2292</v>
      </c>
      <c r="H651" s="1"/>
      <c r="I651" s="1"/>
      <c r="J651" s="1"/>
      <c r="K651" s="1"/>
      <c r="L651" s="1"/>
      <c r="M651" s="1"/>
      <c r="N651" s="1"/>
    </row>
    <row r="652" spans="2:14" s="2" customFormat="1" ht="15" hidden="1" outlineLevel="1">
      <c r="B652" s="2">
        <v>38000113</v>
      </c>
      <c r="C652" s="13" t="s">
        <v>2293</v>
      </c>
      <c r="H652" s="1"/>
      <c r="I652" s="1"/>
      <c r="J652" s="1"/>
      <c r="K652" s="1"/>
      <c r="L652" s="1"/>
      <c r="M652" s="1"/>
      <c r="N652" s="1"/>
    </row>
    <row r="653" spans="2:14" s="2" customFormat="1" ht="15" hidden="1" outlineLevel="1">
      <c r="B653" s="2">
        <v>38000114</v>
      </c>
      <c r="C653" s="13" t="s">
        <v>2294</v>
      </c>
      <c r="H653" s="1"/>
      <c r="I653" s="1"/>
      <c r="J653" s="1"/>
      <c r="K653" s="1"/>
      <c r="L653" s="1"/>
      <c r="M653" s="1"/>
      <c r="N653" s="1"/>
    </row>
    <row r="654" spans="2:14" s="2" customFormat="1" ht="15" hidden="1" outlineLevel="1">
      <c r="B654" s="2">
        <v>38000115</v>
      </c>
      <c r="C654" s="13" t="s">
        <v>2295</v>
      </c>
      <c r="H654" s="1"/>
      <c r="I654" s="1"/>
      <c r="J654" s="1"/>
      <c r="K654" s="1"/>
      <c r="L654" s="1"/>
      <c r="M654" s="1"/>
      <c r="N654" s="1"/>
    </row>
    <row r="655" spans="2:14" s="2" customFormat="1" ht="15" hidden="1" outlineLevel="1">
      <c r="B655" s="2">
        <v>38000116</v>
      </c>
      <c r="C655" s="13" t="s">
        <v>2296</v>
      </c>
      <c r="H655" s="1"/>
      <c r="I655" s="1"/>
      <c r="J655" s="1"/>
      <c r="K655" s="1"/>
      <c r="L655" s="1"/>
      <c r="M655" s="1"/>
      <c r="N655" s="1"/>
    </row>
    <row r="656" spans="2:14" s="2" customFormat="1" ht="15" hidden="1" outlineLevel="1">
      <c r="B656" s="2">
        <v>38000117</v>
      </c>
      <c r="C656" s="13" t="s">
        <v>2297</v>
      </c>
      <c r="H656" s="1"/>
      <c r="I656" s="1"/>
      <c r="J656" s="1"/>
      <c r="K656" s="1"/>
      <c r="L656" s="1"/>
      <c r="M656" s="1"/>
      <c r="N656" s="1"/>
    </row>
    <row r="657" spans="2:14" s="2" customFormat="1" ht="15" hidden="1" outlineLevel="1">
      <c r="B657" s="2">
        <v>38000118</v>
      </c>
      <c r="C657" s="13" t="s">
        <v>2298</v>
      </c>
      <c r="H657" s="1"/>
      <c r="I657" s="1"/>
      <c r="J657" s="1"/>
      <c r="K657" s="1"/>
      <c r="L657" s="1"/>
      <c r="M657" s="1"/>
      <c r="N657" s="1"/>
    </row>
    <row r="658" spans="2:14" s="2" customFormat="1" ht="15" hidden="1" outlineLevel="1">
      <c r="B658" s="2">
        <v>38000119</v>
      </c>
      <c r="C658" s="13" t="s">
        <v>2299</v>
      </c>
      <c r="H658" s="1"/>
      <c r="I658" s="1"/>
      <c r="J658" s="1"/>
      <c r="K658" s="1"/>
      <c r="L658" s="1"/>
      <c r="M658" s="1"/>
      <c r="N658" s="1"/>
    </row>
    <row r="659" spans="2:14" s="2" customFormat="1" ht="15" hidden="1" outlineLevel="1">
      <c r="B659" s="2">
        <v>38000120</v>
      </c>
      <c r="C659" s="13" t="s">
        <v>2300</v>
      </c>
      <c r="H659" s="1"/>
      <c r="I659" s="1"/>
      <c r="J659" s="1"/>
      <c r="K659" s="1"/>
      <c r="L659" s="1"/>
      <c r="M659" s="1"/>
      <c r="N659" s="1"/>
    </row>
    <row r="660" spans="2:14" s="2" customFormat="1" ht="15" hidden="1" outlineLevel="1">
      <c r="B660" s="2">
        <v>38000121</v>
      </c>
      <c r="C660" s="13" t="s">
        <v>2301</v>
      </c>
      <c r="H660" s="1"/>
      <c r="I660" s="1"/>
      <c r="J660" s="1"/>
      <c r="K660" s="1"/>
      <c r="L660" s="1"/>
      <c r="M660" s="1"/>
      <c r="N660" s="1"/>
    </row>
    <row r="661" spans="2:14" s="2" customFormat="1" ht="15" hidden="1" outlineLevel="1">
      <c r="B661" s="2">
        <v>38000122</v>
      </c>
      <c r="C661" s="13" t="s">
        <v>2302</v>
      </c>
      <c r="H661" s="1"/>
      <c r="I661" s="1"/>
      <c r="J661" s="1"/>
      <c r="K661" s="1"/>
      <c r="L661" s="1"/>
      <c r="M661" s="1"/>
      <c r="N661" s="1"/>
    </row>
    <row r="662" spans="2:14" s="2" customFormat="1" ht="15" hidden="1" outlineLevel="1">
      <c r="B662" s="2">
        <v>38000123</v>
      </c>
      <c r="C662" s="13" t="s">
        <v>2303</v>
      </c>
      <c r="H662" s="1"/>
      <c r="I662" s="1"/>
      <c r="J662" s="1"/>
      <c r="K662" s="1"/>
      <c r="L662" s="1"/>
      <c r="M662" s="1"/>
      <c r="N662" s="1"/>
    </row>
    <row r="663" spans="2:14" s="2" customFormat="1" ht="15" hidden="1" outlineLevel="1">
      <c r="B663" s="2">
        <v>38000124</v>
      </c>
      <c r="C663" s="13" t="s">
        <v>2304</v>
      </c>
      <c r="H663" s="1"/>
      <c r="I663" s="1"/>
      <c r="J663" s="1"/>
      <c r="K663" s="1"/>
      <c r="L663" s="1"/>
      <c r="M663" s="1"/>
      <c r="N663" s="1"/>
    </row>
    <row r="664" spans="2:14" s="2" customFormat="1" ht="15" hidden="1" outlineLevel="1">
      <c r="B664" s="2">
        <v>38000125</v>
      </c>
      <c r="C664" s="13" t="s">
        <v>2305</v>
      </c>
      <c r="H664" s="1"/>
      <c r="I664" s="1"/>
      <c r="J664" s="1"/>
      <c r="K664" s="1"/>
      <c r="L664" s="1"/>
      <c r="M664" s="1"/>
      <c r="N664" s="1"/>
    </row>
    <row r="665" spans="2:14" s="2" customFormat="1" ht="15" hidden="1" outlineLevel="1">
      <c r="B665" s="2">
        <v>38000126</v>
      </c>
      <c r="C665" s="13" t="s">
        <v>2306</v>
      </c>
      <c r="H665" s="1"/>
      <c r="I665" s="1"/>
      <c r="J665" s="1"/>
      <c r="K665" s="1"/>
      <c r="L665" s="1"/>
      <c r="M665" s="1"/>
      <c r="N665" s="1"/>
    </row>
    <row r="666" spans="2:14" s="2" customFormat="1" ht="15" hidden="1" outlineLevel="1">
      <c r="B666" s="2">
        <v>38000127</v>
      </c>
      <c r="C666" s="13" t="s">
        <v>2307</v>
      </c>
      <c r="H666" s="1"/>
      <c r="I666" s="1"/>
      <c r="J666" s="1"/>
      <c r="K666" s="1"/>
      <c r="L666" s="1"/>
      <c r="M666" s="1"/>
      <c r="N666" s="1"/>
    </row>
    <row r="667" spans="2:14" s="2" customFormat="1" ht="15" hidden="1" outlineLevel="1">
      <c r="B667" s="2">
        <v>38000128</v>
      </c>
      <c r="C667" s="13" t="s">
        <v>2308</v>
      </c>
      <c r="H667" s="1"/>
      <c r="I667" s="1"/>
      <c r="J667" s="1"/>
      <c r="K667" s="1"/>
      <c r="L667" s="1"/>
      <c r="M667" s="1"/>
      <c r="N667" s="1"/>
    </row>
    <row r="668" spans="2:14" s="2" customFormat="1" ht="15" hidden="1" outlineLevel="1">
      <c r="B668" s="2">
        <v>38000129</v>
      </c>
      <c r="C668" s="13" t="s">
        <v>2309</v>
      </c>
      <c r="H668" s="1"/>
      <c r="I668" s="1"/>
      <c r="J668" s="1"/>
      <c r="K668" s="1"/>
      <c r="L668" s="1"/>
      <c r="M668" s="1"/>
      <c r="N668" s="1"/>
    </row>
    <row r="669" spans="2:14" s="2" customFormat="1" ht="15" hidden="1" outlineLevel="1">
      <c r="B669" s="2">
        <v>38000130</v>
      </c>
      <c r="C669" s="13" t="s">
        <v>2310</v>
      </c>
      <c r="H669" s="1"/>
      <c r="I669" s="1"/>
      <c r="J669" s="1"/>
      <c r="K669" s="1"/>
      <c r="L669" s="1"/>
      <c r="M669" s="1"/>
      <c r="N669" s="1"/>
    </row>
    <row r="670" spans="2:14" s="2" customFormat="1" ht="15" hidden="1" outlineLevel="1">
      <c r="B670" s="2">
        <v>38000132</v>
      </c>
      <c r="C670" s="13" t="s">
        <v>2311</v>
      </c>
      <c r="H670" s="1"/>
      <c r="I670" s="1"/>
      <c r="J670" s="1"/>
      <c r="K670" s="1"/>
      <c r="L670" s="1"/>
      <c r="M670" s="1"/>
      <c r="N670" s="1"/>
    </row>
    <row r="671" spans="2:14" s="2" customFormat="1" ht="15" hidden="1" outlineLevel="1">
      <c r="B671" s="2">
        <v>38000133</v>
      </c>
      <c r="C671" s="13" t="s">
        <v>2312</v>
      </c>
      <c r="H671" s="1"/>
      <c r="I671" s="1"/>
      <c r="J671" s="1"/>
      <c r="K671" s="1"/>
      <c r="L671" s="1"/>
      <c r="M671" s="1"/>
      <c r="N671" s="1"/>
    </row>
    <row r="672" spans="2:14" s="2" customFormat="1" ht="15" hidden="1" outlineLevel="1">
      <c r="B672" s="2">
        <v>38000134</v>
      </c>
      <c r="C672" s="13" t="s">
        <v>2313</v>
      </c>
      <c r="H672" s="1"/>
      <c r="I672" s="1"/>
      <c r="J672" s="1"/>
      <c r="K672" s="1"/>
      <c r="L672" s="1"/>
      <c r="M672" s="1"/>
      <c r="N672" s="1"/>
    </row>
    <row r="673" spans="2:14" s="2" customFormat="1" ht="15" hidden="1" outlineLevel="1">
      <c r="B673" s="2">
        <v>38000135</v>
      </c>
      <c r="C673" s="13" t="s">
        <v>2314</v>
      </c>
      <c r="H673" s="1"/>
      <c r="I673" s="1"/>
      <c r="J673" s="1"/>
      <c r="K673" s="1"/>
      <c r="L673" s="1"/>
      <c r="M673" s="1"/>
      <c r="N673" s="1"/>
    </row>
    <row r="674" spans="2:14" s="2" customFormat="1" ht="15" hidden="1" outlineLevel="1">
      <c r="B674" s="2">
        <v>38000136</v>
      </c>
      <c r="C674" s="13" t="s">
        <v>2315</v>
      </c>
      <c r="H674" s="1"/>
      <c r="I674" s="1"/>
      <c r="J674" s="1"/>
      <c r="K674" s="1"/>
      <c r="L674" s="1"/>
      <c r="M674" s="1"/>
      <c r="N674" s="1"/>
    </row>
    <row r="675" spans="2:14" s="2" customFormat="1" ht="15" hidden="1" outlineLevel="1">
      <c r="B675" s="2">
        <v>38000137</v>
      </c>
      <c r="C675" s="13" t="s">
        <v>2316</v>
      </c>
      <c r="H675" s="1"/>
      <c r="I675" s="1"/>
      <c r="J675" s="1"/>
      <c r="K675" s="1"/>
      <c r="L675" s="1"/>
      <c r="M675" s="1"/>
      <c r="N675" s="1"/>
    </row>
    <row r="676" spans="2:14" s="2" customFormat="1" ht="15" hidden="1" outlineLevel="1">
      <c r="B676" s="2">
        <v>38000138</v>
      </c>
      <c r="C676" s="13" t="s">
        <v>2317</v>
      </c>
      <c r="H676" s="1"/>
      <c r="I676" s="1"/>
      <c r="J676" s="1"/>
      <c r="K676" s="1"/>
      <c r="L676" s="1"/>
      <c r="M676" s="1"/>
      <c r="N676" s="1"/>
    </row>
    <row r="677" spans="2:14" s="2" customFormat="1" ht="15" hidden="1" outlineLevel="1">
      <c r="B677" s="2">
        <v>38000139</v>
      </c>
      <c r="C677" s="13" t="s">
        <v>2318</v>
      </c>
      <c r="H677" s="1"/>
      <c r="I677" s="1"/>
      <c r="J677" s="1"/>
      <c r="K677" s="1"/>
      <c r="L677" s="1"/>
      <c r="M677" s="1"/>
      <c r="N677" s="1"/>
    </row>
    <row r="678" spans="2:14" s="2" customFormat="1" ht="15" hidden="1" outlineLevel="1">
      <c r="B678" s="2">
        <v>38000140</v>
      </c>
      <c r="C678" s="13" t="s">
        <v>2319</v>
      </c>
      <c r="H678" s="1"/>
      <c r="I678" s="1"/>
      <c r="J678" s="1"/>
      <c r="K678" s="1"/>
      <c r="L678" s="1"/>
      <c r="M678" s="1"/>
      <c r="N678" s="1"/>
    </row>
    <row r="679" spans="2:14" s="2" customFormat="1" ht="15" hidden="1" outlineLevel="1">
      <c r="B679" s="2">
        <v>38000141</v>
      </c>
      <c r="C679" s="13" t="s">
        <v>2320</v>
      </c>
      <c r="H679" s="1"/>
      <c r="I679" s="1"/>
      <c r="J679" s="1"/>
      <c r="K679" s="1"/>
      <c r="L679" s="1"/>
      <c r="M679" s="1"/>
      <c r="N679" s="1"/>
    </row>
    <row r="680" spans="2:14" s="2" customFormat="1" ht="15" hidden="1" outlineLevel="1">
      <c r="B680" s="2">
        <v>38000142</v>
      </c>
      <c r="C680" s="13" t="s">
        <v>2321</v>
      </c>
      <c r="H680" s="1"/>
      <c r="I680" s="1"/>
      <c r="J680" s="1"/>
      <c r="K680" s="1"/>
      <c r="L680" s="1"/>
      <c r="M680" s="1"/>
      <c r="N680" s="1"/>
    </row>
    <row r="681" spans="2:14" s="2" customFormat="1" ht="15" hidden="1" outlineLevel="1">
      <c r="B681" s="2">
        <v>38000143</v>
      </c>
      <c r="C681" s="13" t="s">
        <v>2322</v>
      </c>
      <c r="H681" s="1"/>
      <c r="I681" s="1"/>
      <c r="J681" s="1"/>
      <c r="K681" s="1"/>
      <c r="L681" s="1"/>
      <c r="M681" s="1"/>
      <c r="N681" s="1"/>
    </row>
    <row r="682" spans="2:14" s="2" customFormat="1" ht="15" hidden="1" outlineLevel="1">
      <c r="B682" s="2">
        <v>38000144</v>
      </c>
      <c r="C682" s="13" t="s">
        <v>2323</v>
      </c>
      <c r="H682" s="1"/>
      <c r="I682" s="1"/>
      <c r="J682" s="1"/>
      <c r="K682" s="1"/>
      <c r="L682" s="1"/>
      <c r="M682" s="1"/>
      <c r="N682" s="1"/>
    </row>
    <row r="683" spans="2:14" s="2" customFormat="1" ht="15" hidden="1" outlineLevel="1">
      <c r="B683" s="2">
        <v>38000145</v>
      </c>
      <c r="C683" s="13" t="s">
        <v>2324</v>
      </c>
      <c r="H683" s="1"/>
      <c r="I683" s="1"/>
      <c r="J683" s="1"/>
      <c r="K683" s="1"/>
      <c r="L683" s="1"/>
      <c r="M683" s="1"/>
      <c r="N683" s="1"/>
    </row>
    <row r="684" spans="2:14" s="2" customFormat="1" ht="15" hidden="1" outlineLevel="1">
      <c r="B684" s="2">
        <v>38000146</v>
      </c>
      <c r="C684" s="13" t="s">
        <v>2325</v>
      </c>
      <c r="H684" s="1"/>
      <c r="I684" s="1"/>
      <c r="J684" s="1"/>
      <c r="K684" s="1"/>
      <c r="L684" s="1"/>
      <c r="M684" s="1"/>
      <c r="N684" s="1"/>
    </row>
    <row r="685" spans="2:14" s="2" customFormat="1" ht="15" hidden="1" outlineLevel="1">
      <c r="B685" s="2">
        <v>38000147</v>
      </c>
      <c r="C685" s="13" t="s">
        <v>2326</v>
      </c>
      <c r="H685" s="1"/>
      <c r="I685" s="1"/>
      <c r="J685" s="1"/>
      <c r="K685" s="1"/>
      <c r="L685" s="1"/>
      <c r="M685" s="1"/>
      <c r="N685" s="1"/>
    </row>
    <row r="686" spans="2:14" s="2" customFormat="1" ht="15" hidden="1" outlineLevel="1">
      <c r="B686" s="2">
        <v>38000148</v>
      </c>
      <c r="C686" s="13" t="s">
        <v>2327</v>
      </c>
      <c r="H686" s="1"/>
      <c r="I686" s="1"/>
      <c r="J686" s="1"/>
      <c r="K686" s="1"/>
      <c r="L686" s="1"/>
      <c r="M686" s="1"/>
      <c r="N686" s="1"/>
    </row>
    <row r="687" spans="2:14" s="2" customFormat="1" ht="15" hidden="1" outlineLevel="1">
      <c r="B687" s="2">
        <v>38000149</v>
      </c>
      <c r="C687" s="13" t="s">
        <v>2328</v>
      </c>
      <c r="H687" s="1"/>
      <c r="I687" s="1"/>
      <c r="J687" s="1"/>
      <c r="K687" s="1"/>
      <c r="L687" s="1"/>
      <c r="M687" s="1"/>
      <c r="N687" s="1"/>
    </row>
    <row r="688" spans="2:14" s="2" customFormat="1" ht="15" hidden="1" outlineLevel="1">
      <c r="B688" s="2">
        <v>38000150</v>
      </c>
      <c r="C688" s="13" t="s">
        <v>2329</v>
      </c>
      <c r="H688" s="1"/>
      <c r="I688" s="1"/>
      <c r="J688" s="1"/>
      <c r="K688" s="1"/>
      <c r="L688" s="1"/>
      <c r="M688" s="1"/>
      <c r="N688" s="1"/>
    </row>
    <row r="689" spans="2:14" s="2" customFormat="1" ht="15" hidden="1" outlineLevel="1">
      <c r="B689" s="2">
        <v>38000151</v>
      </c>
      <c r="C689" s="13" t="s">
        <v>2330</v>
      </c>
      <c r="H689" s="1"/>
      <c r="I689" s="1"/>
      <c r="J689" s="1"/>
      <c r="K689" s="1"/>
      <c r="L689" s="1"/>
      <c r="M689" s="1"/>
      <c r="N689" s="1"/>
    </row>
    <row r="690" spans="2:14" s="2" customFormat="1" ht="15" hidden="1" outlineLevel="1">
      <c r="B690" s="2">
        <v>38000152</v>
      </c>
      <c r="C690" s="13" t="s">
        <v>2331</v>
      </c>
      <c r="H690" s="1"/>
      <c r="I690" s="1"/>
      <c r="J690" s="1"/>
      <c r="K690" s="1"/>
      <c r="L690" s="1"/>
      <c r="M690" s="1"/>
      <c r="N690" s="1"/>
    </row>
    <row r="691" spans="2:14" s="2" customFormat="1" ht="15" hidden="1" outlineLevel="1">
      <c r="B691" s="2">
        <v>38000153</v>
      </c>
      <c r="C691" s="13" t="s">
        <v>2332</v>
      </c>
      <c r="H691" s="1"/>
      <c r="I691" s="1"/>
      <c r="J691" s="1"/>
      <c r="K691" s="1"/>
      <c r="L691" s="1"/>
      <c r="M691" s="1"/>
      <c r="N691" s="1"/>
    </row>
    <row r="692" spans="2:14" s="2" customFormat="1" ht="15" hidden="1" outlineLevel="1">
      <c r="B692" s="2">
        <v>38000154</v>
      </c>
      <c r="C692" s="13" t="s">
        <v>2333</v>
      </c>
      <c r="H692" s="1"/>
      <c r="I692" s="1"/>
      <c r="J692" s="1"/>
      <c r="K692" s="1"/>
      <c r="L692" s="1"/>
      <c r="M692" s="1"/>
      <c r="N692" s="1"/>
    </row>
    <row r="693" spans="2:14" s="2" customFormat="1" ht="15" hidden="1" outlineLevel="1">
      <c r="B693" s="2">
        <v>38000155</v>
      </c>
      <c r="C693" s="13" t="s">
        <v>2334</v>
      </c>
      <c r="H693" s="1"/>
      <c r="I693" s="1"/>
      <c r="J693" s="1"/>
      <c r="K693" s="1"/>
      <c r="L693" s="1"/>
      <c r="M693" s="1"/>
      <c r="N693" s="1"/>
    </row>
    <row r="694" spans="2:14" s="2" customFormat="1" ht="15" hidden="1" outlineLevel="1">
      <c r="B694" s="2">
        <v>38000156</v>
      </c>
      <c r="C694" s="13" t="s">
        <v>2335</v>
      </c>
      <c r="H694" s="1"/>
      <c r="I694" s="1"/>
      <c r="J694" s="1"/>
      <c r="K694" s="1"/>
      <c r="L694" s="1"/>
      <c r="M694" s="1"/>
      <c r="N694" s="1"/>
    </row>
    <row r="695" spans="2:14" s="2" customFormat="1" ht="15" hidden="1" outlineLevel="1">
      <c r="B695" s="2">
        <v>38000157</v>
      </c>
      <c r="C695" s="13" t="s">
        <v>2336</v>
      </c>
      <c r="H695" s="1"/>
      <c r="I695" s="1"/>
      <c r="J695" s="1"/>
      <c r="K695" s="1"/>
      <c r="L695" s="1"/>
      <c r="M695" s="1"/>
      <c r="N695" s="1"/>
    </row>
    <row r="696" spans="2:14" s="2" customFormat="1" ht="15" hidden="1" outlineLevel="1">
      <c r="B696" s="2">
        <v>38000158</v>
      </c>
      <c r="C696" s="13" t="s">
        <v>2337</v>
      </c>
      <c r="H696" s="1"/>
      <c r="I696" s="1"/>
      <c r="J696" s="1"/>
      <c r="K696" s="1"/>
      <c r="L696" s="1"/>
      <c r="M696" s="1"/>
      <c r="N696" s="1"/>
    </row>
    <row r="697" spans="2:14" s="2" customFormat="1" ht="15" hidden="1" outlineLevel="1">
      <c r="B697" s="2">
        <v>38000160</v>
      </c>
      <c r="C697" s="13" t="s">
        <v>2338</v>
      </c>
      <c r="H697" s="1"/>
      <c r="I697" s="1"/>
      <c r="J697" s="1"/>
      <c r="K697" s="1"/>
      <c r="L697" s="1"/>
      <c r="M697" s="1"/>
      <c r="N697" s="1"/>
    </row>
    <row r="698" spans="2:14" s="2" customFormat="1" ht="15" hidden="1" outlineLevel="1">
      <c r="B698" s="2">
        <v>38000161</v>
      </c>
      <c r="C698" s="13" t="s">
        <v>2339</v>
      </c>
      <c r="H698" s="1"/>
      <c r="I698" s="1"/>
      <c r="J698" s="1"/>
      <c r="K698" s="1"/>
      <c r="L698" s="1"/>
      <c r="M698" s="1"/>
      <c r="N698" s="1"/>
    </row>
    <row r="699" spans="2:14" s="2" customFormat="1" ht="15" hidden="1" outlineLevel="1">
      <c r="B699" s="2">
        <v>38000162</v>
      </c>
      <c r="C699" s="13" t="s">
        <v>2340</v>
      </c>
      <c r="H699" s="1"/>
      <c r="I699" s="1"/>
      <c r="J699" s="1"/>
      <c r="K699" s="1"/>
      <c r="L699" s="1"/>
      <c r="M699" s="1"/>
      <c r="N699" s="1"/>
    </row>
    <row r="700" spans="2:14" s="2" customFormat="1" ht="15" hidden="1" outlineLevel="1">
      <c r="B700" s="2">
        <v>38000163</v>
      </c>
      <c r="C700" s="13" t="s">
        <v>2341</v>
      </c>
      <c r="H700" s="1"/>
      <c r="I700" s="1"/>
      <c r="J700" s="1"/>
      <c r="K700" s="1"/>
      <c r="L700" s="1"/>
      <c r="M700" s="1"/>
      <c r="N700" s="1"/>
    </row>
    <row r="701" spans="2:14" s="2" customFormat="1" ht="15" hidden="1" outlineLevel="1">
      <c r="B701" s="2">
        <v>38000164</v>
      </c>
      <c r="C701" s="13" t="s">
        <v>2342</v>
      </c>
      <c r="H701" s="1"/>
      <c r="I701" s="1"/>
      <c r="J701" s="1"/>
      <c r="K701" s="1"/>
      <c r="L701" s="1"/>
      <c r="M701" s="1"/>
      <c r="N701" s="1"/>
    </row>
    <row r="702" spans="2:14" s="2" customFormat="1" ht="15" hidden="1" outlineLevel="1">
      <c r="B702" s="2">
        <v>38000165</v>
      </c>
      <c r="C702" s="13" t="s">
        <v>2343</v>
      </c>
      <c r="H702" s="1"/>
      <c r="I702" s="1"/>
      <c r="J702" s="1"/>
      <c r="K702" s="1"/>
      <c r="L702" s="1"/>
      <c r="M702" s="1"/>
      <c r="N702" s="1"/>
    </row>
    <row r="703" spans="2:14" s="2" customFormat="1" ht="15" hidden="1" outlineLevel="1">
      <c r="B703" s="2">
        <v>38000166</v>
      </c>
      <c r="C703" s="13" t="s">
        <v>2344</v>
      </c>
      <c r="H703" s="1"/>
      <c r="I703" s="1"/>
      <c r="J703" s="1"/>
      <c r="K703" s="1"/>
      <c r="L703" s="1"/>
      <c r="M703" s="1"/>
      <c r="N703" s="1"/>
    </row>
    <row r="704" spans="2:14" s="2" customFormat="1" ht="15" hidden="1" outlineLevel="1">
      <c r="B704" s="2">
        <v>38000167</v>
      </c>
      <c r="C704" s="13" t="s">
        <v>2345</v>
      </c>
      <c r="H704" s="1"/>
      <c r="I704" s="1"/>
      <c r="J704" s="1"/>
      <c r="K704" s="1"/>
      <c r="L704" s="1"/>
      <c r="M704" s="1"/>
      <c r="N704" s="1"/>
    </row>
    <row r="705" spans="2:14" s="2" customFormat="1" ht="15" hidden="1" outlineLevel="1">
      <c r="B705" s="2">
        <v>38000168</v>
      </c>
      <c r="C705" s="13" t="s">
        <v>2346</v>
      </c>
      <c r="H705" s="1"/>
      <c r="I705" s="1"/>
      <c r="J705" s="1"/>
      <c r="K705" s="1"/>
      <c r="L705" s="1"/>
      <c r="M705" s="1"/>
      <c r="N705" s="1"/>
    </row>
    <row r="706" spans="2:14" s="2" customFormat="1" ht="15" hidden="1" outlineLevel="1">
      <c r="B706" s="2">
        <v>38000169</v>
      </c>
      <c r="C706" s="13" t="s">
        <v>2347</v>
      </c>
      <c r="H706" s="1"/>
      <c r="I706" s="1"/>
      <c r="J706" s="1"/>
      <c r="K706" s="1"/>
      <c r="L706" s="1"/>
      <c r="M706" s="1"/>
      <c r="N706" s="1"/>
    </row>
    <row r="707" spans="2:14" s="2" customFormat="1" ht="15" hidden="1" outlineLevel="1">
      <c r="B707" s="2">
        <v>38000170</v>
      </c>
      <c r="C707" s="13" t="s">
        <v>2348</v>
      </c>
      <c r="H707" s="1"/>
      <c r="I707" s="1"/>
      <c r="J707" s="1"/>
      <c r="K707" s="1"/>
      <c r="L707" s="1"/>
      <c r="M707" s="1"/>
      <c r="N707" s="1"/>
    </row>
    <row r="708" spans="2:14" s="2" customFormat="1" ht="15" hidden="1" outlineLevel="1">
      <c r="B708" s="2">
        <v>38000171</v>
      </c>
      <c r="C708" s="13" t="s">
        <v>2349</v>
      </c>
      <c r="H708" s="1"/>
      <c r="I708" s="1"/>
      <c r="J708" s="1"/>
      <c r="K708" s="1"/>
      <c r="L708" s="1"/>
      <c r="M708" s="1"/>
      <c r="N708" s="1"/>
    </row>
    <row r="709" spans="2:14" s="2" customFormat="1" ht="15" hidden="1" outlineLevel="1">
      <c r="B709" s="2">
        <v>38000172</v>
      </c>
      <c r="C709" s="13" t="s">
        <v>2350</v>
      </c>
      <c r="H709" s="1"/>
      <c r="I709" s="1"/>
      <c r="J709" s="1"/>
      <c r="K709" s="1"/>
      <c r="L709" s="1"/>
      <c r="M709" s="1"/>
      <c r="N709" s="1"/>
    </row>
    <row r="710" spans="2:14" s="2" customFormat="1" ht="15" hidden="1" outlineLevel="1">
      <c r="B710" s="2">
        <v>38000173</v>
      </c>
      <c r="C710" s="13" t="s">
        <v>2351</v>
      </c>
      <c r="H710" s="1"/>
      <c r="I710" s="1"/>
      <c r="J710" s="1"/>
      <c r="K710" s="1"/>
      <c r="L710" s="1"/>
      <c r="M710" s="1"/>
      <c r="N710" s="1"/>
    </row>
    <row r="711" spans="2:14" s="2" customFormat="1" ht="15" hidden="1" outlineLevel="1">
      <c r="B711" s="2">
        <v>38000174</v>
      </c>
      <c r="C711" s="13" t="s">
        <v>2352</v>
      </c>
      <c r="H711" s="1"/>
      <c r="I711" s="1"/>
      <c r="J711" s="1"/>
      <c r="K711" s="1"/>
      <c r="L711" s="1"/>
      <c r="M711" s="1"/>
      <c r="N711" s="1"/>
    </row>
    <row r="712" spans="2:14" s="2" customFormat="1" ht="15" hidden="1" outlineLevel="1">
      <c r="B712" s="2">
        <v>38000175</v>
      </c>
      <c r="C712" s="13" t="s">
        <v>2353</v>
      </c>
      <c r="H712" s="1"/>
      <c r="I712" s="1"/>
      <c r="J712" s="1"/>
      <c r="K712" s="1"/>
      <c r="L712" s="1"/>
      <c r="M712" s="1"/>
      <c r="N712" s="1"/>
    </row>
    <row r="713" spans="2:14" s="2" customFormat="1" ht="15" hidden="1" outlineLevel="1">
      <c r="B713" s="2">
        <v>38000176</v>
      </c>
      <c r="C713" s="13" t="s">
        <v>2354</v>
      </c>
      <c r="H713" s="1"/>
      <c r="I713" s="1"/>
      <c r="J713" s="1"/>
      <c r="K713" s="1"/>
      <c r="L713" s="1"/>
      <c r="M713" s="1"/>
      <c r="N713" s="1"/>
    </row>
    <row r="714" spans="2:14" s="2" customFormat="1" ht="15" hidden="1" outlineLevel="1">
      <c r="B714" s="2">
        <v>38000177</v>
      </c>
      <c r="C714" s="13" t="s">
        <v>2355</v>
      </c>
      <c r="H714" s="1"/>
      <c r="I714" s="1"/>
      <c r="J714" s="1"/>
      <c r="K714" s="1"/>
      <c r="L714" s="1"/>
      <c r="M714" s="1"/>
      <c r="N714" s="1"/>
    </row>
    <row r="715" spans="2:14" s="2" customFormat="1" ht="15" hidden="1" outlineLevel="1">
      <c r="B715" s="2">
        <v>38000178</v>
      </c>
      <c r="C715" s="13" t="s">
        <v>2356</v>
      </c>
      <c r="H715" s="1"/>
      <c r="I715" s="1"/>
      <c r="J715" s="1"/>
      <c r="K715" s="1"/>
      <c r="L715" s="1"/>
      <c r="M715" s="1"/>
      <c r="N715" s="1"/>
    </row>
    <row r="716" spans="2:14" s="2" customFormat="1" ht="15" hidden="1" outlineLevel="1">
      <c r="B716" s="2">
        <v>38000179</v>
      </c>
      <c r="C716" s="13" t="s">
        <v>2357</v>
      </c>
      <c r="H716" s="1"/>
      <c r="I716" s="1"/>
      <c r="J716" s="1"/>
      <c r="K716" s="1"/>
      <c r="L716" s="1"/>
      <c r="M716" s="1"/>
      <c r="N716" s="1"/>
    </row>
    <row r="717" spans="2:14" s="2" customFormat="1" ht="15" hidden="1" outlineLevel="1">
      <c r="B717" s="2">
        <v>38000180</v>
      </c>
      <c r="C717" s="13" t="s">
        <v>2358</v>
      </c>
      <c r="H717" s="1"/>
      <c r="I717" s="1"/>
      <c r="J717" s="1"/>
      <c r="K717" s="1"/>
      <c r="L717" s="1"/>
      <c r="M717" s="1"/>
      <c r="N717" s="1"/>
    </row>
    <row r="718" spans="2:14" s="2" customFormat="1" ht="15" hidden="1" outlineLevel="1">
      <c r="B718" s="2">
        <v>38000181</v>
      </c>
      <c r="C718" s="13" t="s">
        <v>2359</v>
      </c>
      <c r="H718" s="1"/>
      <c r="I718" s="1"/>
      <c r="J718" s="1"/>
      <c r="K718" s="1"/>
      <c r="L718" s="1"/>
      <c r="M718" s="1"/>
      <c r="N718" s="1"/>
    </row>
    <row r="719" spans="2:14" s="2" customFormat="1" ht="15" hidden="1" outlineLevel="1">
      <c r="B719" s="2">
        <v>38000182</v>
      </c>
      <c r="C719" s="13" t="s">
        <v>2360</v>
      </c>
      <c r="H719" s="1"/>
      <c r="I719" s="1"/>
      <c r="J719" s="1"/>
      <c r="K719" s="1"/>
      <c r="L719" s="1"/>
      <c r="M719" s="1"/>
      <c r="N719" s="1"/>
    </row>
    <row r="720" spans="2:14" s="2" customFormat="1" ht="15" hidden="1" outlineLevel="1">
      <c r="B720" s="2">
        <v>38000183</v>
      </c>
      <c r="C720" s="13" t="s">
        <v>2361</v>
      </c>
      <c r="H720" s="1"/>
      <c r="I720" s="1"/>
      <c r="J720" s="1"/>
      <c r="K720" s="1"/>
      <c r="L720" s="1"/>
      <c r="M720" s="1"/>
      <c r="N720" s="1"/>
    </row>
    <row r="721" spans="2:14" s="2" customFormat="1" ht="15" hidden="1" outlineLevel="1">
      <c r="B721" s="2">
        <v>38000184</v>
      </c>
      <c r="C721" s="13" t="s">
        <v>2362</v>
      </c>
      <c r="H721" s="1"/>
      <c r="I721" s="1"/>
      <c r="J721" s="1"/>
      <c r="K721" s="1"/>
      <c r="L721" s="1"/>
      <c r="M721" s="1"/>
      <c r="N721" s="1"/>
    </row>
    <row r="722" spans="2:14" s="2" customFormat="1" ht="15" hidden="1" outlineLevel="1">
      <c r="B722" s="2">
        <v>38000185</v>
      </c>
      <c r="C722" s="13" t="s">
        <v>2363</v>
      </c>
      <c r="H722" s="1"/>
      <c r="I722" s="1"/>
      <c r="J722" s="1"/>
      <c r="K722" s="1"/>
      <c r="L722" s="1"/>
      <c r="M722" s="1"/>
      <c r="N722" s="1"/>
    </row>
    <row r="723" spans="2:14" s="2" customFormat="1" ht="15" hidden="1" outlineLevel="1">
      <c r="B723" s="2">
        <v>38000186</v>
      </c>
      <c r="C723" s="13" t="s">
        <v>2364</v>
      </c>
      <c r="H723" s="1"/>
      <c r="I723" s="1"/>
      <c r="J723" s="1"/>
      <c r="K723" s="1"/>
      <c r="L723" s="1"/>
      <c r="M723" s="1"/>
      <c r="N723" s="1"/>
    </row>
    <row r="724" spans="2:14" s="2" customFormat="1" ht="15" hidden="1" outlineLevel="1">
      <c r="B724" s="2">
        <v>38000187</v>
      </c>
      <c r="C724" s="13" t="s">
        <v>2365</v>
      </c>
      <c r="H724" s="1"/>
      <c r="I724" s="1"/>
      <c r="J724" s="1"/>
      <c r="K724" s="1"/>
      <c r="L724" s="1"/>
      <c r="M724" s="1"/>
      <c r="N724" s="1"/>
    </row>
    <row r="725" spans="2:14" s="2" customFormat="1" ht="15" hidden="1" outlineLevel="1">
      <c r="B725" s="2">
        <v>38000188</v>
      </c>
      <c r="C725" s="13" t="s">
        <v>2366</v>
      </c>
      <c r="H725" s="1"/>
      <c r="I725" s="1"/>
      <c r="J725" s="1"/>
      <c r="K725" s="1"/>
      <c r="L725" s="1"/>
      <c r="M725" s="1"/>
      <c r="N725" s="1"/>
    </row>
    <row r="726" spans="2:14" s="2" customFormat="1" ht="15" hidden="1" outlineLevel="1">
      <c r="B726" s="2">
        <v>38000189</v>
      </c>
      <c r="C726" s="13" t="s">
        <v>2367</v>
      </c>
      <c r="H726" s="1"/>
      <c r="I726" s="1"/>
      <c r="J726" s="1"/>
      <c r="K726" s="1"/>
      <c r="L726" s="1"/>
      <c r="M726" s="1"/>
      <c r="N726" s="1"/>
    </row>
    <row r="727" spans="2:14" s="2" customFormat="1" ht="15" hidden="1" outlineLevel="1">
      <c r="B727" s="2">
        <v>38000190</v>
      </c>
      <c r="C727" s="13" t="s">
        <v>2368</v>
      </c>
      <c r="H727" s="1"/>
      <c r="I727" s="1"/>
      <c r="J727" s="1"/>
      <c r="K727" s="1"/>
      <c r="L727" s="1"/>
      <c r="M727" s="1"/>
      <c r="N727" s="1"/>
    </row>
    <row r="728" spans="2:14" s="2" customFormat="1" ht="15" hidden="1" outlineLevel="1">
      <c r="B728" s="2">
        <v>38000191</v>
      </c>
      <c r="C728" s="13" t="s">
        <v>2369</v>
      </c>
      <c r="H728" s="1"/>
      <c r="I728" s="1"/>
      <c r="J728" s="1"/>
      <c r="K728" s="1"/>
      <c r="L728" s="1"/>
      <c r="M728" s="1"/>
      <c r="N728" s="1"/>
    </row>
    <row r="729" spans="2:14" s="2" customFormat="1" ht="15" hidden="1" outlineLevel="1">
      <c r="B729" s="2">
        <v>38000192</v>
      </c>
      <c r="C729" s="13" t="s">
        <v>2370</v>
      </c>
      <c r="H729" s="1"/>
      <c r="I729" s="1"/>
      <c r="J729" s="1"/>
      <c r="K729" s="1"/>
      <c r="L729" s="1"/>
      <c r="M729" s="1"/>
      <c r="N729" s="1"/>
    </row>
    <row r="730" spans="2:14" s="2" customFormat="1" ht="15" hidden="1" outlineLevel="1">
      <c r="B730" s="2">
        <v>38000193</v>
      </c>
      <c r="C730" s="13" t="s">
        <v>2371</v>
      </c>
      <c r="H730" s="1"/>
      <c r="I730" s="1"/>
      <c r="J730" s="1"/>
      <c r="K730" s="1"/>
      <c r="L730" s="1"/>
      <c r="M730" s="1"/>
      <c r="N730" s="1"/>
    </row>
    <row r="731" spans="2:14" s="2" customFormat="1" ht="15" hidden="1" outlineLevel="1">
      <c r="B731" s="2">
        <v>38000194</v>
      </c>
      <c r="C731" s="13" t="s">
        <v>2372</v>
      </c>
      <c r="H731" s="1"/>
      <c r="I731" s="1"/>
      <c r="J731" s="1"/>
      <c r="K731" s="1"/>
      <c r="L731" s="1"/>
      <c r="M731" s="1"/>
      <c r="N731" s="1"/>
    </row>
    <row r="732" spans="2:14" s="2" customFormat="1" ht="15" hidden="1" outlineLevel="1">
      <c r="B732" s="2">
        <v>38000195</v>
      </c>
      <c r="C732" s="13" t="s">
        <v>2373</v>
      </c>
      <c r="H732" s="1"/>
      <c r="I732" s="1"/>
      <c r="J732" s="1"/>
      <c r="K732" s="1"/>
      <c r="L732" s="1"/>
      <c r="M732" s="1"/>
      <c r="N732" s="1"/>
    </row>
    <row r="733" spans="2:14" s="2" customFormat="1" ht="15" hidden="1" outlineLevel="1">
      <c r="B733" s="2">
        <v>38000196</v>
      </c>
      <c r="C733" s="13" t="s">
        <v>2374</v>
      </c>
      <c r="H733" s="1"/>
      <c r="I733" s="1"/>
      <c r="J733" s="1"/>
      <c r="K733" s="1"/>
      <c r="L733" s="1"/>
      <c r="M733" s="1"/>
      <c r="N733" s="1"/>
    </row>
    <row r="734" spans="2:14" s="2" customFormat="1" ht="15" hidden="1" outlineLevel="1">
      <c r="B734" s="2">
        <v>38000197</v>
      </c>
      <c r="C734" s="13" t="s">
        <v>2375</v>
      </c>
      <c r="H734" s="1"/>
      <c r="I734" s="1"/>
      <c r="J734" s="1"/>
      <c r="K734" s="1"/>
      <c r="L734" s="1"/>
      <c r="M734" s="1"/>
      <c r="N734" s="1"/>
    </row>
    <row r="735" spans="2:14" s="2" customFormat="1" ht="15" hidden="1" outlineLevel="1">
      <c r="B735" s="2">
        <v>38000198</v>
      </c>
      <c r="C735" s="13" t="s">
        <v>2376</v>
      </c>
      <c r="H735" s="1"/>
      <c r="I735" s="1"/>
      <c r="J735" s="1"/>
      <c r="K735" s="1"/>
      <c r="L735" s="1"/>
      <c r="M735" s="1"/>
      <c r="N735" s="1"/>
    </row>
    <row r="736" spans="2:14" s="2" customFormat="1" ht="15" hidden="1" outlineLevel="1">
      <c r="B736" s="2">
        <v>38000199</v>
      </c>
      <c r="C736" s="13" t="s">
        <v>2377</v>
      </c>
      <c r="H736" s="1"/>
      <c r="I736" s="1"/>
      <c r="J736" s="1"/>
      <c r="K736" s="1"/>
      <c r="L736" s="1"/>
      <c r="M736" s="1"/>
      <c r="N736" s="1"/>
    </row>
    <row r="737" spans="2:14" s="2" customFormat="1" ht="15" hidden="1" outlineLevel="1">
      <c r="B737" s="2">
        <v>38000200</v>
      </c>
      <c r="C737" s="13" t="s">
        <v>2378</v>
      </c>
      <c r="H737" s="1"/>
      <c r="I737" s="1"/>
      <c r="J737" s="1"/>
      <c r="K737" s="1"/>
      <c r="L737" s="1"/>
      <c r="M737" s="1"/>
      <c r="N737" s="1"/>
    </row>
    <row r="738" spans="2:14" s="2" customFormat="1" ht="15" hidden="1" outlineLevel="1">
      <c r="B738" s="2">
        <v>38000201</v>
      </c>
      <c r="C738" s="13" t="s">
        <v>2379</v>
      </c>
      <c r="H738" s="1"/>
      <c r="I738" s="1"/>
      <c r="J738" s="1"/>
      <c r="K738" s="1"/>
      <c r="L738" s="1"/>
      <c r="M738" s="1"/>
      <c r="N738" s="1"/>
    </row>
    <row r="739" spans="2:14" s="2" customFormat="1" ht="15" hidden="1" outlineLevel="1">
      <c r="B739" s="2">
        <v>38000202</v>
      </c>
      <c r="C739" s="13" t="s">
        <v>2380</v>
      </c>
      <c r="H739" s="1"/>
      <c r="I739" s="1"/>
      <c r="J739" s="1"/>
      <c r="K739" s="1"/>
      <c r="L739" s="1"/>
      <c r="M739" s="1"/>
      <c r="N739" s="1"/>
    </row>
    <row r="740" spans="2:14" s="2" customFormat="1" ht="15" hidden="1" outlineLevel="1">
      <c r="B740" s="2">
        <v>38000203</v>
      </c>
      <c r="C740" s="13" t="s">
        <v>2381</v>
      </c>
      <c r="H740" s="1"/>
      <c r="I740" s="1"/>
      <c r="J740" s="1"/>
      <c r="K740" s="1"/>
      <c r="L740" s="1"/>
      <c r="M740" s="1"/>
      <c r="N740" s="1"/>
    </row>
    <row r="741" spans="2:14" s="2" customFormat="1" ht="15" hidden="1" outlineLevel="1">
      <c r="B741" s="2">
        <v>38000204</v>
      </c>
      <c r="C741" s="13" t="s">
        <v>2382</v>
      </c>
      <c r="H741" s="1"/>
      <c r="I741" s="1"/>
      <c r="J741" s="1"/>
      <c r="K741" s="1"/>
      <c r="L741" s="1"/>
      <c r="M741" s="1"/>
      <c r="N741" s="1"/>
    </row>
    <row r="742" spans="2:14" s="2" customFormat="1" ht="15" hidden="1" outlineLevel="1">
      <c r="B742" s="2">
        <v>38000205</v>
      </c>
      <c r="C742" s="13" t="s">
        <v>2383</v>
      </c>
      <c r="H742" s="1"/>
      <c r="I742" s="1"/>
      <c r="J742" s="1"/>
      <c r="K742" s="1"/>
      <c r="L742" s="1"/>
      <c r="M742" s="1"/>
      <c r="N742" s="1"/>
    </row>
    <row r="743" spans="2:14" s="2" customFormat="1" ht="15" hidden="1" outlineLevel="1">
      <c r="B743" s="2">
        <v>38000206</v>
      </c>
      <c r="C743" s="13" t="s">
        <v>2384</v>
      </c>
      <c r="H743" s="1"/>
      <c r="I743" s="1"/>
      <c r="J743" s="1"/>
      <c r="K743" s="1"/>
      <c r="L743" s="1"/>
      <c r="M743" s="1"/>
      <c r="N743" s="1"/>
    </row>
    <row r="744" spans="2:14" s="2" customFormat="1" ht="15" hidden="1" outlineLevel="1">
      <c r="B744" s="2">
        <v>38000207</v>
      </c>
      <c r="C744" s="13" t="s">
        <v>2385</v>
      </c>
      <c r="H744" s="1"/>
      <c r="I744" s="1"/>
      <c r="J744" s="1"/>
      <c r="K744" s="1"/>
      <c r="L744" s="1"/>
      <c r="M744" s="1"/>
      <c r="N744" s="1"/>
    </row>
    <row r="745" spans="2:14" s="2" customFormat="1" ht="15" hidden="1" outlineLevel="1">
      <c r="B745" s="2">
        <v>38000208</v>
      </c>
      <c r="C745" s="13" t="s">
        <v>2386</v>
      </c>
      <c r="H745" s="1"/>
      <c r="I745" s="1"/>
      <c r="J745" s="1"/>
      <c r="K745" s="1"/>
      <c r="L745" s="1"/>
      <c r="M745" s="1"/>
      <c r="N745" s="1"/>
    </row>
    <row r="746" spans="2:14" s="2" customFormat="1" ht="15" hidden="1" outlineLevel="1">
      <c r="B746" s="2">
        <v>38000209</v>
      </c>
      <c r="C746" s="13" t="s">
        <v>2387</v>
      </c>
      <c r="H746" s="1"/>
      <c r="I746" s="1"/>
      <c r="J746" s="1"/>
      <c r="K746" s="1"/>
      <c r="L746" s="1"/>
      <c r="M746" s="1"/>
      <c r="N746" s="1"/>
    </row>
    <row r="747" spans="2:14" s="2" customFormat="1" ht="15" hidden="1" outlineLevel="1">
      <c r="B747" s="2">
        <v>38000210</v>
      </c>
      <c r="C747" s="13" t="s">
        <v>2388</v>
      </c>
      <c r="H747" s="1"/>
      <c r="I747" s="1"/>
      <c r="J747" s="1"/>
      <c r="K747" s="1"/>
      <c r="L747" s="1"/>
      <c r="M747" s="1"/>
      <c r="N747" s="1"/>
    </row>
    <row r="748" spans="2:14" s="2" customFormat="1" ht="15" hidden="1" outlineLevel="1">
      <c r="B748" s="2">
        <v>38000211</v>
      </c>
      <c r="C748" s="13" t="s">
        <v>2389</v>
      </c>
      <c r="H748" s="1"/>
      <c r="I748" s="1"/>
      <c r="J748" s="1"/>
      <c r="K748" s="1"/>
      <c r="L748" s="1"/>
      <c r="M748" s="1"/>
      <c r="N748" s="1"/>
    </row>
    <row r="749" spans="2:14" s="2" customFormat="1" ht="15" hidden="1" outlineLevel="1">
      <c r="B749" s="2">
        <v>38000212</v>
      </c>
      <c r="C749" s="13" t="s">
        <v>2390</v>
      </c>
      <c r="H749" s="1"/>
      <c r="I749" s="1"/>
      <c r="J749" s="1"/>
      <c r="K749" s="1"/>
      <c r="L749" s="1"/>
      <c r="M749" s="1"/>
      <c r="N749" s="1"/>
    </row>
    <row r="750" spans="2:14" s="2" customFormat="1" ht="15" hidden="1" outlineLevel="1">
      <c r="B750" s="2">
        <v>38000213</v>
      </c>
      <c r="C750" s="13" t="s">
        <v>2391</v>
      </c>
      <c r="H750" s="1"/>
      <c r="I750" s="1"/>
      <c r="J750" s="1"/>
      <c r="K750" s="1"/>
      <c r="L750" s="1"/>
      <c r="M750" s="1"/>
      <c r="N750" s="1"/>
    </row>
    <row r="751" spans="2:14" s="2" customFormat="1" ht="15" hidden="1" outlineLevel="1">
      <c r="B751" s="2">
        <v>38000214</v>
      </c>
      <c r="C751" s="13" t="s">
        <v>2392</v>
      </c>
      <c r="H751" s="1"/>
      <c r="I751" s="1"/>
      <c r="J751" s="1"/>
      <c r="K751" s="1"/>
      <c r="L751" s="1"/>
      <c r="M751" s="1"/>
      <c r="N751" s="1"/>
    </row>
    <row r="752" spans="2:14" s="2" customFormat="1" ht="15" hidden="1" outlineLevel="1">
      <c r="B752" s="2">
        <v>38000215</v>
      </c>
      <c r="C752" s="13" t="s">
        <v>2393</v>
      </c>
      <c r="H752" s="1"/>
      <c r="I752" s="1"/>
      <c r="J752" s="1"/>
      <c r="K752" s="1"/>
      <c r="L752" s="1"/>
      <c r="M752" s="1"/>
      <c r="N752" s="1"/>
    </row>
    <row r="753" spans="2:14" s="2" customFormat="1" ht="15" hidden="1" outlineLevel="1">
      <c r="B753" s="2">
        <v>38000217</v>
      </c>
      <c r="C753" s="13" t="s">
        <v>2394</v>
      </c>
      <c r="H753" s="1"/>
      <c r="I753" s="1"/>
      <c r="J753" s="1"/>
      <c r="K753" s="1"/>
      <c r="L753" s="1"/>
      <c r="M753" s="1"/>
      <c r="N753" s="1"/>
    </row>
    <row r="754" spans="2:14" s="2" customFormat="1" ht="15" hidden="1" outlineLevel="1">
      <c r="B754" s="2">
        <v>38000218</v>
      </c>
      <c r="C754" s="13" t="s">
        <v>2395</v>
      </c>
      <c r="H754" s="1"/>
      <c r="I754" s="1"/>
      <c r="J754" s="1"/>
      <c r="K754" s="1"/>
      <c r="L754" s="1"/>
      <c r="M754" s="1"/>
      <c r="N754" s="1"/>
    </row>
    <row r="755" spans="2:14" s="2" customFormat="1" ht="15" hidden="1" outlineLevel="1">
      <c r="B755" s="2">
        <v>38000219</v>
      </c>
      <c r="C755" s="13" t="s">
        <v>2396</v>
      </c>
      <c r="H755" s="1"/>
      <c r="I755" s="1"/>
      <c r="J755" s="1"/>
      <c r="K755" s="1"/>
      <c r="L755" s="1"/>
      <c r="M755" s="1"/>
      <c r="N755" s="1"/>
    </row>
    <row r="756" spans="2:14" s="2" customFormat="1" ht="15" hidden="1" outlineLevel="1">
      <c r="B756" s="2">
        <v>38000220</v>
      </c>
      <c r="C756" s="13" t="s">
        <v>2397</v>
      </c>
      <c r="H756" s="1"/>
      <c r="I756" s="1"/>
      <c r="J756" s="1"/>
      <c r="K756" s="1"/>
      <c r="L756" s="1"/>
      <c r="M756" s="1"/>
      <c r="N756" s="1"/>
    </row>
    <row r="757" spans="2:14" s="2" customFormat="1" ht="15" hidden="1" outlineLevel="1">
      <c r="B757" s="2">
        <v>38000221</v>
      </c>
      <c r="C757" s="13" t="s">
        <v>2398</v>
      </c>
      <c r="H757" s="1"/>
      <c r="I757" s="1"/>
      <c r="J757" s="1"/>
      <c r="K757" s="1"/>
      <c r="L757" s="1"/>
      <c r="M757" s="1"/>
      <c r="N757" s="1"/>
    </row>
    <row r="758" spans="2:14" s="2" customFormat="1" ht="15" hidden="1" outlineLevel="1">
      <c r="B758" s="2">
        <v>38000222</v>
      </c>
      <c r="C758" s="13" t="s">
        <v>2399</v>
      </c>
      <c r="H758" s="1"/>
      <c r="I758" s="1"/>
      <c r="J758" s="1"/>
      <c r="K758" s="1"/>
      <c r="L758" s="1"/>
      <c r="M758" s="1"/>
      <c r="N758" s="1"/>
    </row>
    <row r="759" spans="2:14" s="2" customFormat="1" ht="15" hidden="1" outlineLevel="1">
      <c r="B759" s="2">
        <v>38000223</v>
      </c>
      <c r="C759" s="13" t="s">
        <v>2400</v>
      </c>
      <c r="H759" s="1"/>
      <c r="I759" s="1"/>
      <c r="J759" s="1"/>
      <c r="K759" s="1"/>
      <c r="L759" s="1"/>
      <c r="M759" s="1"/>
      <c r="N759" s="1"/>
    </row>
    <row r="760" spans="2:14" s="2" customFormat="1" ht="15" hidden="1" outlineLevel="1">
      <c r="B760" s="2">
        <v>38000224</v>
      </c>
      <c r="C760" s="13" t="s">
        <v>2401</v>
      </c>
      <c r="H760" s="1"/>
      <c r="I760" s="1"/>
      <c r="J760" s="1"/>
      <c r="K760" s="1"/>
      <c r="L760" s="1"/>
      <c r="M760" s="1"/>
      <c r="N760" s="1"/>
    </row>
    <row r="761" spans="2:14" s="2" customFormat="1" ht="15" hidden="1" outlineLevel="1">
      <c r="B761" s="2">
        <v>38000225</v>
      </c>
      <c r="C761" s="13" t="s">
        <v>2402</v>
      </c>
      <c r="H761" s="1"/>
      <c r="I761" s="1"/>
      <c r="J761" s="1"/>
      <c r="K761" s="1"/>
      <c r="L761" s="1"/>
      <c r="M761" s="1"/>
      <c r="N761" s="1"/>
    </row>
    <row r="762" spans="2:14" s="2" customFormat="1" ht="15" hidden="1" outlineLevel="1">
      <c r="B762" s="2">
        <v>38000226</v>
      </c>
      <c r="C762" s="13" t="s">
        <v>2403</v>
      </c>
      <c r="H762" s="1"/>
      <c r="I762" s="1"/>
      <c r="J762" s="1"/>
      <c r="K762" s="1"/>
      <c r="L762" s="1"/>
      <c r="M762" s="1"/>
      <c r="N762" s="1"/>
    </row>
    <row r="763" spans="2:14" s="2" customFormat="1" ht="15" hidden="1" outlineLevel="1">
      <c r="B763" s="2">
        <v>38000227</v>
      </c>
      <c r="C763" s="13" t="s">
        <v>2404</v>
      </c>
      <c r="H763" s="1"/>
      <c r="I763" s="1"/>
      <c r="J763" s="1"/>
      <c r="K763" s="1"/>
      <c r="L763" s="1"/>
      <c r="M763" s="1"/>
      <c r="N763" s="1"/>
    </row>
    <row r="764" spans="2:14" s="2" customFormat="1" ht="15" hidden="1" outlineLevel="1">
      <c r="B764" s="2">
        <v>38000228</v>
      </c>
      <c r="C764" s="13" t="s">
        <v>2405</v>
      </c>
      <c r="H764" s="1"/>
      <c r="I764" s="1"/>
      <c r="J764" s="1"/>
      <c r="K764" s="1"/>
      <c r="L764" s="1"/>
      <c r="M764" s="1"/>
      <c r="N764" s="1"/>
    </row>
    <row r="765" spans="2:14" s="2" customFormat="1" ht="15" hidden="1" outlineLevel="1">
      <c r="B765" s="2">
        <v>38000229</v>
      </c>
      <c r="C765" s="13" t="s">
        <v>2406</v>
      </c>
      <c r="H765" s="1"/>
      <c r="I765" s="1"/>
      <c r="J765" s="1"/>
      <c r="K765" s="1"/>
      <c r="L765" s="1"/>
      <c r="M765" s="1"/>
      <c r="N765" s="1"/>
    </row>
    <row r="766" spans="2:14" s="2" customFormat="1" ht="15" hidden="1" outlineLevel="1">
      <c r="B766" s="2">
        <v>38000230</v>
      </c>
      <c r="C766" s="13" t="s">
        <v>2407</v>
      </c>
      <c r="H766" s="1"/>
      <c r="I766" s="1"/>
      <c r="J766" s="1"/>
      <c r="K766" s="1"/>
      <c r="L766" s="1"/>
      <c r="M766" s="1"/>
      <c r="N766" s="1"/>
    </row>
    <row r="767" spans="2:14" s="2" customFormat="1" ht="15" hidden="1" outlineLevel="1">
      <c r="B767" s="2">
        <v>38000231</v>
      </c>
      <c r="C767" s="13" t="s">
        <v>2408</v>
      </c>
      <c r="H767" s="1"/>
      <c r="I767" s="1"/>
      <c r="J767" s="1"/>
      <c r="K767" s="1"/>
      <c r="L767" s="1"/>
      <c r="M767" s="1"/>
      <c r="N767" s="1"/>
    </row>
    <row r="768" spans="2:14" s="2" customFormat="1" ht="15" hidden="1" outlineLevel="1">
      <c r="B768" s="2">
        <v>38000232</v>
      </c>
      <c r="C768" s="13" t="s">
        <v>2409</v>
      </c>
      <c r="H768" s="1"/>
      <c r="I768" s="1"/>
      <c r="J768" s="1"/>
      <c r="K768" s="1"/>
      <c r="L768" s="1"/>
      <c r="M768" s="1"/>
      <c r="N768" s="1"/>
    </row>
    <row r="769" spans="2:14" s="2" customFormat="1" ht="15" hidden="1" outlineLevel="1">
      <c r="B769" s="2">
        <v>38000233</v>
      </c>
      <c r="C769" s="13" t="s">
        <v>2410</v>
      </c>
      <c r="H769" s="1"/>
      <c r="I769" s="1"/>
      <c r="J769" s="1"/>
      <c r="K769" s="1"/>
      <c r="L769" s="1"/>
      <c r="M769" s="1"/>
      <c r="N769" s="1"/>
    </row>
    <row r="770" spans="2:14" s="2" customFormat="1" ht="15" hidden="1" outlineLevel="1">
      <c r="B770" s="2">
        <v>38000234</v>
      </c>
      <c r="C770" s="13" t="s">
        <v>2411</v>
      </c>
      <c r="H770" s="1"/>
      <c r="I770" s="1"/>
      <c r="J770" s="1"/>
      <c r="K770" s="1"/>
      <c r="L770" s="1"/>
      <c r="M770" s="1"/>
      <c r="N770" s="1"/>
    </row>
    <row r="771" spans="2:14" s="2" customFormat="1" ht="15" hidden="1" outlineLevel="1">
      <c r="B771" s="2">
        <v>38000235</v>
      </c>
      <c r="C771" s="13" t="s">
        <v>2412</v>
      </c>
      <c r="H771" s="1"/>
      <c r="I771" s="1"/>
      <c r="J771" s="1"/>
      <c r="K771" s="1"/>
      <c r="L771" s="1"/>
      <c r="M771" s="1"/>
      <c r="N771" s="1"/>
    </row>
    <row r="772" spans="2:14" s="2" customFormat="1" ht="15" hidden="1" outlineLevel="1">
      <c r="B772" s="2">
        <v>38000236</v>
      </c>
      <c r="C772" s="13" t="s">
        <v>2413</v>
      </c>
      <c r="H772" s="1"/>
      <c r="I772" s="1"/>
      <c r="J772" s="1"/>
      <c r="K772" s="1"/>
      <c r="L772" s="1"/>
      <c r="M772" s="1"/>
      <c r="N772" s="1"/>
    </row>
    <row r="773" spans="2:14" s="2" customFormat="1" ht="15" hidden="1" outlineLevel="1">
      <c r="B773" s="2">
        <v>38000237</v>
      </c>
      <c r="C773" s="13" t="s">
        <v>2414</v>
      </c>
      <c r="H773" s="1"/>
      <c r="I773" s="1"/>
      <c r="J773" s="1"/>
      <c r="K773" s="1"/>
      <c r="L773" s="1"/>
      <c r="M773" s="1"/>
      <c r="N773" s="1"/>
    </row>
    <row r="774" spans="2:14" s="2" customFormat="1" ht="15" hidden="1" outlineLevel="1">
      <c r="B774" s="2">
        <v>38000238</v>
      </c>
      <c r="C774" s="13" t="s">
        <v>2415</v>
      </c>
      <c r="H774" s="1"/>
      <c r="I774" s="1"/>
      <c r="J774" s="1"/>
      <c r="K774" s="1"/>
      <c r="L774" s="1"/>
      <c r="M774" s="1"/>
      <c r="N774" s="1"/>
    </row>
    <row r="775" spans="2:14" s="2" customFormat="1" ht="15" hidden="1" outlineLevel="1">
      <c r="B775" s="2">
        <v>38000239</v>
      </c>
      <c r="C775" s="13" t="s">
        <v>2416</v>
      </c>
      <c r="H775" s="1"/>
      <c r="I775" s="1"/>
      <c r="J775" s="1"/>
      <c r="K775" s="1"/>
      <c r="L775" s="1"/>
      <c r="M775" s="1"/>
      <c r="N775" s="1"/>
    </row>
    <row r="776" spans="2:14" s="2" customFormat="1" ht="15" hidden="1" outlineLevel="1">
      <c r="B776" s="2">
        <v>38000240</v>
      </c>
      <c r="C776" s="13" t="s">
        <v>2417</v>
      </c>
      <c r="H776" s="1"/>
      <c r="I776" s="1"/>
      <c r="J776" s="1"/>
      <c r="K776" s="1"/>
      <c r="L776" s="1"/>
      <c r="M776" s="1"/>
      <c r="N776" s="1"/>
    </row>
    <row r="777" spans="2:14" s="2" customFormat="1" ht="15" hidden="1" outlineLevel="1">
      <c r="B777" s="2">
        <v>38000241</v>
      </c>
      <c r="C777" s="13" t="s">
        <v>2418</v>
      </c>
      <c r="H777" s="1"/>
      <c r="I777" s="1"/>
      <c r="J777" s="1"/>
      <c r="K777" s="1"/>
      <c r="L777" s="1"/>
      <c r="M777" s="1"/>
      <c r="N777" s="1"/>
    </row>
    <row r="778" spans="2:14" s="2" customFormat="1" ht="15" hidden="1" outlineLevel="1">
      <c r="B778" s="2">
        <v>38000242</v>
      </c>
      <c r="C778" s="13" t="s">
        <v>2419</v>
      </c>
      <c r="H778" s="1"/>
      <c r="I778" s="1"/>
      <c r="J778" s="1"/>
      <c r="K778" s="1"/>
      <c r="L778" s="1"/>
      <c r="M778" s="1"/>
      <c r="N778" s="1"/>
    </row>
    <row r="779" spans="2:14" s="2" customFormat="1" ht="15" hidden="1" outlineLevel="1">
      <c r="B779" s="2">
        <v>38000243</v>
      </c>
      <c r="C779" s="13" t="s">
        <v>2420</v>
      </c>
      <c r="H779" s="1"/>
      <c r="I779" s="1"/>
      <c r="J779" s="1"/>
      <c r="K779" s="1"/>
      <c r="L779" s="1"/>
      <c r="M779" s="1"/>
      <c r="N779" s="1"/>
    </row>
    <row r="780" spans="2:14" s="2" customFormat="1" ht="15" hidden="1" outlineLevel="1">
      <c r="B780" s="2">
        <v>38000244</v>
      </c>
      <c r="C780" s="13" t="s">
        <v>2421</v>
      </c>
      <c r="H780" s="1"/>
      <c r="I780" s="1"/>
      <c r="J780" s="1"/>
      <c r="K780" s="1"/>
      <c r="L780" s="1"/>
      <c r="M780" s="1"/>
      <c r="N780" s="1"/>
    </row>
    <row r="781" spans="2:14" s="2" customFormat="1" ht="15" hidden="1" outlineLevel="1">
      <c r="B781" s="2">
        <v>38000245</v>
      </c>
      <c r="C781" s="13" t="s">
        <v>2422</v>
      </c>
      <c r="H781" s="1"/>
      <c r="I781" s="1"/>
      <c r="J781" s="1"/>
      <c r="K781" s="1"/>
      <c r="L781" s="1"/>
      <c r="M781" s="1"/>
      <c r="N781" s="1"/>
    </row>
    <row r="782" spans="2:14" s="2" customFormat="1" ht="15" hidden="1" outlineLevel="1">
      <c r="B782" s="2">
        <v>38000246</v>
      </c>
      <c r="C782" s="13" t="s">
        <v>2423</v>
      </c>
      <c r="H782" s="1"/>
      <c r="I782" s="1"/>
      <c r="J782" s="1"/>
      <c r="K782" s="1"/>
      <c r="L782" s="1"/>
      <c r="M782" s="1"/>
      <c r="N782" s="1"/>
    </row>
    <row r="783" spans="2:14" s="2" customFormat="1" ht="15" hidden="1" outlineLevel="1">
      <c r="B783" s="2">
        <v>38000247</v>
      </c>
      <c r="C783" s="13" t="s">
        <v>2424</v>
      </c>
      <c r="H783" s="1"/>
      <c r="I783" s="1"/>
      <c r="J783" s="1"/>
      <c r="K783" s="1"/>
      <c r="L783" s="1"/>
      <c r="M783" s="1"/>
      <c r="N783" s="1"/>
    </row>
    <row r="784" spans="2:14" s="2" customFormat="1" ht="15" hidden="1" outlineLevel="1">
      <c r="B784" s="2">
        <v>38000248</v>
      </c>
      <c r="C784" s="13" t="s">
        <v>2425</v>
      </c>
      <c r="H784" s="1"/>
      <c r="I784" s="1"/>
      <c r="J784" s="1"/>
      <c r="K784" s="1"/>
      <c r="L784" s="1"/>
      <c r="M784" s="1"/>
      <c r="N784" s="1"/>
    </row>
    <row r="785" spans="2:14" s="2" customFormat="1" ht="15" hidden="1" outlineLevel="1">
      <c r="B785" s="2">
        <v>38000249</v>
      </c>
      <c r="C785" s="13" t="s">
        <v>2426</v>
      </c>
      <c r="H785" s="1"/>
      <c r="I785" s="1"/>
      <c r="J785" s="1"/>
      <c r="K785" s="1"/>
      <c r="L785" s="1"/>
      <c r="M785" s="1"/>
      <c r="N785" s="1"/>
    </row>
    <row r="786" spans="2:14" s="2" customFormat="1" ht="15" hidden="1" outlineLevel="1">
      <c r="B786" s="2">
        <v>38000250</v>
      </c>
      <c r="C786" s="13" t="s">
        <v>2427</v>
      </c>
      <c r="H786" s="1"/>
      <c r="I786" s="1"/>
      <c r="J786" s="1"/>
      <c r="K786" s="1"/>
      <c r="L786" s="1"/>
      <c r="M786" s="1"/>
      <c r="N786" s="1"/>
    </row>
    <row r="787" spans="2:14" s="2" customFormat="1" ht="15" hidden="1" outlineLevel="1">
      <c r="B787" s="2">
        <v>38000251</v>
      </c>
      <c r="C787" s="13" t="s">
        <v>2428</v>
      </c>
      <c r="H787" s="1"/>
      <c r="I787" s="1"/>
      <c r="J787" s="1"/>
      <c r="K787" s="1"/>
      <c r="L787" s="1"/>
      <c r="M787" s="1"/>
      <c r="N787" s="1"/>
    </row>
    <row r="788" spans="2:14" s="2" customFormat="1" ht="15" hidden="1" outlineLevel="1">
      <c r="B788" s="2">
        <v>38000252</v>
      </c>
      <c r="C788" s="13" t="s">
        <v>2429</v>
      </c>
      <c r="H788" s="1"/>
      <c r="I788" s="1"/>
      <c r="J788" s="1"/>
      <c r="K788" s="1"/>
      <c r="L788" s="1"/>
      <c r="M788" s="1"/>
      <c r="N788" s="1"/>
    </row>
    <row r="789" spans="2:14" s="2" customFormat="1" ht="15" hidden="1" outlineLevel="1">
      <c r="B789" s="2">
        <v>38000253</v>
      </c>
      <c r="C789" s="13" t="s">
        <v>2430</v>
      </c>
      <c r="H789" s="1"/>
      <c r="I789" s="1"/>
      <c r="J789" s="1"/>
      <c r="K789" s="1"/>
      <c r="L789" s="1"/>
      <c r="M789" s="1"/>
      <c r="N789" s="1"/>
    </row>
    <row r="790" spans="2:14" s="2" customFormat="1" ht="15" hidden="1" outlineLevel="1">
      <c r="B790" s="2">
        <v>38000254</v>
      </c>
      <c r="C790" s="13" t="s">
        <v>2431</v>
      </c>
      <c r="H790" s="1"/>
      <c r="I790" s="1"/>
      <c r="J790" s="1"/>
      <c r="K790" s="1"/>
      <c r="L790" s="1"/>
      <c r="M790" s="1"/>
      <c r="N790" s="1"/>
    </row>
    <row r="791" spans="2:14" s="2" customFormat="1" ht="15" hidden="1" outlineLevel="1">
      <c r="B791" s="2">
        <v>38000255</v>
      </c>
      <c r="C791" s="13" t="s">
        <v>2432</v>
      </c>
      <c r="H791" s="1"/>
      <c r="I791" s="1"/>
      <c r="J791" s="1"/>
      <c r="K791" s="1"/>
      <c r="L791" s="1"/>
      <c r="M791" s="1"/>
      <c r="N791" s="1"/>
    </row>
    <row r="792" spans="2:14" s="2" customFormat="1" ht="15" hidden="1" outlineLevel="1">
      <c r="B792" s="2">
        <v>38000256</v>
      </c>
      <c r="C792" s="13" t="s">
        <v>2433</v>
      </c>
      <c r="H792" s="1"/>
      <c r="I792" s="1"/>
      <c r="J792" s="1"/>
      <c r="K792" s="1"/>
      <c r="L792" s="1"/>
      <c r="M792" s="1"/>
      <c r="N792" s="1"/>
    </row>
    <row r="793" spans="2:14" s="2" customFormat="1" ht="15" hidden="1" outlineLevel="1">
      <c r="B793" s="2">
        <v>38000257</v>
      </c>
      <c r="C793" s="13" t="s">
        <v>2434</v>
      </c>
      <c r="H793" s="1"/>
      <c r="I793" s="1"/>
      <c r="J793" s="1"/>
      <c r="K793" s="1"/>
      <c r="L793" s="1"/>
      <c r="M793" s="1"/>
      <c r="N793" s="1"/>
    </row>
    <row r="794" spans="1:1" s="2" customFormat="1" ht="15" hidden="1" outlineLevel="1">
      <c r="A794"/>
    </row>
    <row r="795" s="4" customFormat="1" ht="15" collapsed="1"/>
    <row r="796" s="2" customFormat="1" ht="15"/>
    <row r="797" spans="2:3" s="2" customFormat="1" ht="15.75">
      <c r="B797" s="3" t="s">
        <v>1336</v>
      </c>
      <c r="C797" s="2" t="s">
        <v>122</v>
      </c>
    </row>
    <row r="798" spans="1:1" s="2" customFormat="1" ht="15" hidden="1" outlineLevel="1">
      <c r="A798"/>
    </row>
    <row r="799" spans="1:1" s="2" customFormat="1" ht="15" hidden="1" outlineLevel="1">
      <c r="A799"/>
    </row>
    <row r="800" spans="2:2" s="2" customFormat="1" ht="15.75" hidden="1" outlineLevel="1">
      <c r="B800" s="3" t="s">
        <v>536</v>
      </c>
    </row>
    <row r="801" spans="2:2" s="2" customFormat="1" ht="15" hidden="1" outlineLevel="1">
      <c r="B801" s="2" t="s">
        <v>2183</v>
      </c>
    </row>
    <row r="802" spans="1:1" s="2" customFormat="1" ht="15" hidden="1" outlineLevel="1">
      <c r="A802"/>
    </row>
    <row r="803" s="4" customFormat="1" ht="15" collapsed="1"/>
  </sheetData>
  <hyperlinks>
    <hyperlink ref="B22" r:id="rId1" display="http://www.ons.gov.uk/ons/guide-method/geography/beginner-s-guide/administrative/england/government-office-regions/index.html"/>
  </hyperlinks>
  <pageMargins left="0.7" right="0.7" top="0.75" bottom="0.75" header="0.3" footer="0.3"/>
  <pageSetup paperSize="9" orientation="portrait"/>
  <headerFooter scaleWithDoc="1" alignWithMargins="0" differentFirst="0" differentOddEven="0"/>
  <drawing r:id="rId3"/>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95"/>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533</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144</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299</v>
      </c>
    </row>
    <row r="21" spans="1:1" s="2" customFormat="1" ht="15" hidden="1" outlineLevel="1">
      <c r="A21"/>
    </row>
    <row r="22" spans="2:3" s="2" customFormat="1" ht="15.75" hidden="1" outlineLevel="1">
      <c r="B22" s="3" t="s">
        <v>547</v>
      </c>
      <c r="C22" s="14" t="s">
        <v>542</v>
      </c>
    </row>
    <row r="23" spans="2:3" s="2" customFormat="1" ht="15" hidden="1" outlineLevel="1">
      <c r="B23" s="5">
        <v>-2</v>
      </c>
      <c r="C23" s="15" t="s">
        <v>1355</v>
      </c>
    </row>
    <row r="24" spans="2:3" s="2" customFormat="1" ht="15" hidden="1" outlineLevel="1">
      <c r="B24" s="2">
        <v>-1</v>
      </c>
      <c r="C24" s="13" t="s">
        <v>1337</v>
      </c>
    </row>
    <row r="25" spans="2:3" s="2" customFormat="1" ht="15" hidden="1" outlineLevel="1">
      <c r="B25" s="2">
        <v>250</v>
      </c>
      <c r="C25" s="13" t="s">
        <v>1936</v>
      </c>
    </row>
    <row r="26" spans="2:3" s="2" customFormat="1" ht="15" hidden="1" outlineLevel="1">
      <c r="B26" s="2">
        <v>252</v>
      </c>
      <c r="C26" s="13" t="s">
        <v>1937</v>
      </c>
    </row>
    <row r="27" spans="1:1" s="2" customFormat="1" ht="15" hidden="1" outlineLevel="1">
      <c r="A27"/>
    </row>
    <row r="28" s="4" customFormat="1" ht="15" collapsed="1"/>
    <row r="29" s="2" customFormat="1" ht="15"/>
    <row r="30" spans="2:3" s="2" customFormat="1" ht="15.75">
      <c r="B30" s="3" t="s">
        <v>1336</v>
      </c>
      <c r="C30" s="2" t="s">
        <v>145</v>
      </c>
    </row>
    <row r="31" spans="1:1" s="2" customFormat="1" ht="15" hidden="1" outlineLevel="1">
      <c r="A31"/>
    </row>
    <row r="32" spans="1:1" s="2" customFormat="1" ht="15" hidden="1" outlineLevel="1">
      <c r="A32"/>
    </row>
    <row r="33" spans="2:2" s="2" customFormat="1" ht="15.75" hidden="1" outlineLevel="1">
      <c r="B33" s="3" t="s">
        <v>536</v>
      </c>
    </row>
    <row r="34" spans="2:2" s="2" customFormat="1" ht="15" hidden="1" outlineLevel="1">
      <c r="B34" s="2" t="s">
        <v>300</v>
      </c>
    </row>
    <row r="35" spans="1:1" s="2" customFormat="1" ht="15" hidden="1" outlineLevel="1">
      <c r="A35"/>
    </row>
    <row r="36" s="4" customFormat="1" ht="15" collapsed="1"/>
    <row r="37" s="2" customFormat="1" ht="15"/>
    <row r="38" spans="2:3" s="2" customFormat="1" ht="15.75">
      <c r="B38" s="3" t="s">
        <v>1336</v>
      </c>
      <c r="C38" s="2" t="s">
        <v>146</v>
      </c>
    </row>
    <row r="39" spans="1:1" s="2" customFormat="1" ht="15" hidden="1" outlineLevel="1">
      <c r="A39"/>
    </row>
    <row r="40" spans="1:1" s="2" customFormat="1" ht="15" hidden="1" outlineLevel="1">
      <c r="A40"/>
    </row>
    <row r="41" spans="2:2" s="2" customFormat="1" ht="15.75" hidden="1" outlineLevel="1">
      <c r="B41" s="3" t="s">
        <v>536</v>
      </c>
    </row>
    <row r="42" spans="2:2" s="2" customFormat="1" ht="15" hidden="1" outlineLevel="1">
      <c r="B42" s="2" t="s">
        <v>301</v>
      </c>
    </row>
    <row r="43" spans="1:1" s="2" customFormat="1" ht="15" hidden="1" outlineLevel="1">
      <c r="A43"/>
    </row>
    <row r="44" s="4" customFormat="1" ht="15" collapsed="1"/>
    <row r="45" s="2" customFormat="1" ht="15"/>
    <row r="46" spans="2:3" s="2" customFormat="1" ht="15.75">
      <c r="B46" s="3" t="s">
        <v>1336</v>
      </c>
      <c r="C46" s="2" t="s">
        <v>147</v>
      </c>
    </row>
    <row r="47" spans="1:1" s="2" customFormat="1" ht="15" hidden="1" outlineLevel="1">
      <c r="A47"/>
    </row>
    <row r="48" spans="1:1" s="2" customFormat="1" ht="15" hidden="1" outlineLevel="1">
      <c r="A48"/>
    </row>
    <row r="49" spans="2:2" s="2" customFormat="1" ht="15.75" hidden="1" outlineLevel="1">
      <c r="B49" s="3" t="s">
        <v>536</v>
      </c>
    </row>
    <row r="50" spans="2:2" s="2" customFormat="1" ht="15" hidden="1" outlineLevel="1">
      <c r="B50" s="2" t="s">
        <v>495</v>
      </c>
    </row>
    <row r="51" spans="1:1" s="2" customFormat="1" ht="15" hidden="1" outlineLevel="1">
      <c r="A51"/>
    </row>
    <row r="52" s="4" customFormat="1" ht="15" collapsed="1"/>
    <row r="53" s="2" customFormat="1" ht="15"/>
    <row r="54" spans="2:3" s="2" customFormat="1" ht="15.75">
      <c r="B54" s="3" t="s">
        <v>1336</v>
      </c>
      <c r="C54" s="2" t="s">
        <v>148</v>
      </c>
    </row>
    <row r="55" spans="1:1" s="2" customFormat="1" ht="15" hidden="1" outlineLevel="1">
      <c r="A55"/>
    </row>
    <row r="56" spans="1:1" s="2" customFormat="1" ht="15" hidden="1" outlineLevel="1">
      <c r="A56"/>
    </row>
    <row r="57" spans="2:2" s="2" customFormat="1" ht="15.75" hidden="1" outlineLevel="1">
      <c r="B57" s="3" t="s">
        <v>536</v>
      </c>
    </row>
    <row r="58" spans="2:2" s="2" customFormat="1" ht="15" hidden="1" outlineLevel="1">
      <c r="B58" s="2" t="s">
        <v>496</v>
      </c>
    </row>
    <row r="59" spans="1:1" s="2" customFormat="1" ht="15" hidden="1" outlineLevel="1">
      <c r="A59"/>
    </row>
    <row r="60" s="4" customFormat="1" ht="15" collapsed="1"/>
    <row r="61" s="2" customFormat="1" ht="15"/>
    <row r="62" spans="2:3" s="2" customFormat="1" ht="15.75">
      <c r="B62" s="3" t="s">
        <v>1336</v>
      </c>
      <c r="C62" s="2" t="s">
        <v>149</v>
      </c>
    </row>
    <row r="63" spans="1:1" s="2" customFormat="1" ht="15" hidden="1" outlineLevel="1">
      <c r="A63"/>
    </row>
    <row r="64" spans="1:1" s="2" customFormat="1" ht="15" hidden="1" outlineLevel="1">
      <c r="A64"/>
    </row>
    <row r="65" spans="2:2" s="2" customFormat="1" ht="15.75" hidden="1" outlineLevel="1">
      <c r="B65" s="3" t="s">
        <v>536</v>
      </c>
    </row>
    <row r="66" spans="2:2" s="2" customFormat="1" ht="15" hidden="1" outlineLevel="1">
      <c r="B66" s="2" t="s">
        <v>302</v>
      </c>
    </row>
    <row r="67" spans="2:2" s="2" customFormat="1" ht="15" hidden="1" outlineLevel="1">
      <c r="B67" s="2" t="s">
        <v>1938</v>
      </c>
    </row>
    <row r="68" spans="2:2" s="2" customFormat="1" ht="15" hidden="1" outlineLevel="1">
      <c r="B68" s="2" t="s">
        <v>1939</v>
      </c>
    </row>
    <row r="69" spans="2:2" s="2" customFormat="1" ht="15" hidden="1" outlineLevel="1">
      <c r="B69" s="2" t="s">
        <v>1940</v>
      </c>
    </row>
    <row r="70" spans="2:2" s="2" customFormat="1" ht="15" hidden="1" outlineLevel="1">
      <c r="B70" s="21" t="s">
        <v>1944</v>
      </c>
    </row>
    <row r="71" spans="2:2" s="2" customFormat="1" ht="15" hidden="1" outlineLevel="1">
      <c r="B71" s="21" t="s">
        <v>1941</v>
      </c>
    </row>
    <row r="72" spans="2:2" s="2" customFormat="1" ht="15" hidden="1" outlineLevel="1">
      <c r="B72" s="21" t="s">
        <v>1942</v>
      </c>
    </row>
    <row r="73" spans="2:2" s="2" customFormat="1" ht="15" hidden="1" outlineLevel="1">
      <c r="B73" s="21" t="s">
        <v>1943</v>
      </c>
    </row>
    <row r="74" spans="1:1" s="2" customFormat="1" ht="15" hidden="1" outlineLevel="1">
      <c r="A74"/>
    </row>
    <row r="75" spans="2:3" s="2" customFormat="1" ht="15.75" hidden="1" outlineLevel="1">
      <c r="B75" s="3" t="s">
        <v>547</v>
      </c>
      <c r="C75" s="14" t="s">
        <v>542</v>
      </c>
    </row>
    <row r="76" spans="2:3" s="2" customFormat="1" ht="15" hidden="1" outlineLevel="1">
      <c r="B76" s="5">
        <v>1</v>
      </c>
      <c r="C76" s="15" t="s">
        <v>570</v>
      </c>
    </row>
    <row r="77" spans="2:3" s="2" customFormat="1" ht="15" hidden="1" outlineLevel="1">
      <c r="B77" s="2">
        <v>0</v>
      </c>
      <c r="C77" s="13" t="s">
        <v>571</v>
      </c>
    </row>
    <row r="78" spans="1:1" s="2" customFormat="1" ht="15" hidden="1" outlineLevel="1">
      <c r="A78"/>
    </row>
    <row r="79" s="4" customFormat="1" ht="15" collapsed="1"/>
    <row r="80" s="2" customFormat="1" ht="15"/>
    <row r="81" spans="2:3" s="2" customFormat="1" ht="15.75">
      <c r="B81" s="3" t="s">
        <v>1336</v>
      </c>
      <c r="C81" s="2" t="s">
        <v>150</v>
      </c>
    </row>
    <row r="82" spans="1:1" s="2" customFormat="1" ht="15" hidden="1" outlineLevel="1">
      <c r="A82"/>
    </row>
    <row r="83" spans="1:1" s="2" customFormat="1" ht="15" hidden="1" outlineLevel="1">
      <c r="A83"/>
    </row>
    <row r="84" spans="2:2" s="2" customFormat="1" ht="15.75" hidden="1" outlineLevel="1">
      <c r="B84" s="3" t="s">
        <v>536</v>
      </c>
    </row>
    <row r="85" spans="2:2" s="2" customFormat="1" ht="15" hidden="1" outlineLevel="1">
      <c r="B85" s="2" t="s">
        <v>303</v>
      </c>
    </row>
    <row r="86" spans="1:1" s="2" customFormat="1" ht="15" hidden="1" outlineLevel="1">
      <c r="A86"/>
    </row>
    <row r="87" s="4" customFormat="1" ht="15" collapsed="1"/>
    <row r="88" s="2" customFormat="1" ht="15"/>
    <row r="89" spans="2:3" s="2" customFormat="1" ht="15.75">
      <c r="B89" s="3" t="s">
        <v>1336</v>
      </c>
      <c r="C89" s="2" t="s">
        <v>151</v>
      </c>
    </row>
    <row r="90" spans="1:1" s="2" customFormat="1" ht="15" hidden="1" outlineLevel="1">
      <c r="A90"/>
    </row>
    <row r="91" spans="1:1" s="2" customFormat="1" ht="15" hidden="1" outlineLevel="1">
      <c r="A91"/>
    </row>
    <row r="92" spans="2:2" s="2" customFormat="1" ht="15.75" hidden="1" outlineLevel="1">
      <c r="B92" s="3" t="s">
        <v>536</v>
      </c>
    </row>
    <row r="93" spans="2:2" s="2" customFormat="1" ht="15" hidden="1" outlineLevel="1">
      <c r="B93" s="2" t="s">
        <v>304</v>
      </c>
    </row>
    <row r="94" spans="1:1" s="2" customFormat="1" ht="15" hidden="1" outlineLevel="1">
      <c r="A94"/>
    </row>
    <row r="95" collapsed="1"/>
  </sheetData>
  <pageMargins left="0.7" right="0.7" top="0.75" bottom="0.75" header="0.3" footer="0.3"/>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L429"/>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534</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2" customFormat="1" ht="15"/>
    <row r="17" spans="2:3" s="2" customFormat="1" ht="15.75">
      <c r="B17" s="3" t="s">
        <v>1336</v>
      </c>
      <c r="C17" s="2" t="s">
        <v>152</v>
      </c>
    </row>
    <row r="18" spans="1:1" s="2" customFormat="1" ht="15" hidden="1" outlineLevel="1">
      <c r="A18"/>
    </row>
    <row r="19" spans="1:1" s="2" customFormat="1" ht="15" hidden="1" outlineLevel="1">
      <c r="A19"/>
    </row>
    <row r="20" spans="2:2" s="2" customFormat="1" ht="15.75" hidden="1" outlineLevel="1">
      <c r="B20" s="3" t="s">
        <v>536</v>
      </c>
    </row>
    <row r="21" spans="2:2" s="2" customFormat="1" ht="15" hidden="1" outlineLevel="1">
      <c r="B21" s="2" t="s">
        <v>305</v>
      </c>
    </row>
    <row r="22" spans="1:1" s="2" customFormat="1" ht="15" hidden="1" outlineLevel="1">
      <c r="A22"/>
    </row>
    <row r="23" spans="2:3" s="2" customFormat="1" ht="15.75" hidden="1" outlineLevel="1">
      <c r="B23" s="3" t="s">
        <v>547</v>
      </c>
      <c r="C23" s="14" t="s">
        <v>418</v>
      </c>
    </row>
    <row r="24" spans="2:3" s="2" customFormat="1" ht="15" hidden="1" outlineLevel="1">
      <c r="B24" s="5">
        <v>-1</v>
      </c>
      <c r="C24" s="15" t="s">
        <v>1337</v>
      </c>
    </row>
    <row r="25" spans="2:3" s="2" customFormat="1" ht="15" hidden="1" outlineLevel="1">
      <c r="B25" s="2">
        <v>1</v>
      </c>
      <c r="C25" s="13" t="s">
        <v>316</v>
      </c>
    </row>
    <row r="26" spans="2:3" s="2" customFormat="1" ht="15" hidden="1" outlineLevel="1">
      <c r="B26" s="2">
        <v>2</v>
      </c>
      <c r="C26" s="13" t="s">
        <v>323</v>
      </c>
    </row>
    <row r="27" spans="2:3" s="2" customFormat="1" ht="15" hidden="1" outlineLevel="1">
      <c r="B27" s="2">
        <v>3</v>
      </c>
      <c r="C27" s="13" t="s">
        <v>1355</v>
      </c>
    </row>
    <row r="28" spans="1:1" s="2" customFormat="1" ht="15" hidden="1" outlineLevel="1">
      <c r="A28"/>
    </row>
    <row r="29" s="4" customFormat="1" ht="15" collapsed="1"/>
    <row r="30" s="2" customFormat="1" ht="15"/>
    <row r="31" spans="2:3" s="2" customFormat="1" ht="15.75">
      <c r="B31" s="3" t="s">
        <v>1336</v>
      </c>
      <c r="C31" s="2" t="s">
        <v>153</v>
      </c>
    </row>
    <row r="32" spans="1:1" s="2" customFormat="1" ht="15" hidden="1" outlineLevel="1">
      <c r="A32"/>
    </row>
    <row r="33" spans="1:1" s="2" customFormat="1" ht="15" hidden="1" outlineLevel="1">
      <c r="A33"/>
    </row>
    <row r="34" spans="2:2" s="2" customFormat="1" ht="15.75" hidden="1" outlineLevel="1">
      <c r="B34" s="3" t="s">
        <v>536</v>
      </c>
    </row>
    <row r="35" spans="2:2" s="2" customFormat="1" ht="15" hidden="1" outlineLevel="1">
      <c r="B35" s="2" t="s">
        <v>497</v>
      </c>
    </row>
    <row r="36" spans="1:1" s="2" customFormat="1" ht="15" hidden="1" outlineLevel="1">
      <c r="A36"/>
    </row>
    <row r="37" s="4" customFormat="1" ht="15" collapsed="1"/>
    <row r="38" s="2" customFormat="1" ht="15"/>
    <row r="39" spans="2:3" s="2" customFormat="1" ht="15.75">
      <c r="B39" s="3" t="s">
        <v>1336</v>
      </c>
      <c r="C39" s="2" t="s">
        <v>154</v>
      </c>
    </row>
    <row r="40" spans="1:1" s="2" customFormat="1" ht="15" hidden="1" outlineLevel="1">
      <c r="A40"/>
    </row>
    <row r="41" spans="1:1" s="2" customFormat="1" ht="15" hidden="1" outlineLevel="1">
      <c r="A41"/>
    </row>
    <row r="42" spans="2:2" s="2" customFormat="1" ht="15.75" hidden="1" outlineLevel="1">
      <c r="B42" s="3" t="s">
        <v>536</v>
      </c>
    </row>
    <row r="43" spans="2:2" s="2" customFormat="1" ht="15" hidden="1" outlineLevel="1">
      <c r="B43" s="2" t="s">
        <v>498</v>
      </c>
    </row>
    <row r="44" spans="1:1" s="2" customFormat="1" ht="15" hidden="1" outlineLevel="1">
      <c r="A44"/>
    </row>
    <row r="45" s="4" customFormat="1" ht="15" collapsed="1"/>
    <row r="46" s="2" customFormat="1" ht="15"/>
    <row r="47" spans="2:3" s="2" customFormat="1" ht="15.75">
      <c r="B47" s="3" t="s">
        <v>1336</v>
      </c>
      <c r="C47" s="2" t="s">
        <v>155</v>
      </c>
    </row>
    <row r="48" spans="1:1" s="2" customFormat="1" ht="15" hidden="1" outlineLevel="1">
      <c r="A48"/>
    </row>
    <row r="49" spans="1:1" s="2" customFormat="1" ht="15" hidden="1" outlineLevel="1">
      <c r="A49"/>
    </row>
    <row r="50" spans="2:2" s="2" customFormat="1" ht="15.75" hidden="1" outlineLevel="1">
      <c r="B50" s="3" t="s">
        <v>536</v>
      </c>
    </row>
    <row r="51" spans="2:2" s="2" customFormat="1" ht="15" hidden="1" outlineLevel="1">
      <c r="B51" s="2" t="s">
        <v>306</v>
      </c>
    </row>
    <row r="52" spans="2:2" s="2" customFormat="1" ht="15" hidden="1" outlineLevel="1">
      <c r="B52" s="2" t="s">
        <v>1945</v>
      </c>
    </row>
    <row r="53" spans="2:2" s="2" customFormat="1" ht="15" hidden="1" outlineLevel="1">
      <c r="B53" s="21" t="s">
        <v>1946</v>
      </c>
    </row>
    <row r="54" spans="2:2" s="2" customFormat="1" ht="15" hidden="1" outlineLevel="1">
      <c r="B54" s="21" t="s">
        <v>1948</v>
      </c>
    </row>
    <row r="55" spans="2:2" s="2" customFormat="1" ht="15" hidden="1" outlineLevel="1">
      <c r="B55" s="21" t="s">
        <v>1947</v>
      </c>
    </row>
    <row r="56" spans="2:2" s="2" customFormat="1" ht="15" hidden="1" outlineLevel="1">
      <c r="B56" s="21" t="s">
        <v>1949</v>
      </c>
    </row>
    <row r="57" spans="2:2" s="2" customFormat="1" ht="15" hidden="1" outlineLevel="1">
      <c r="B57" s="21" t="s">
        <v>1950</v>
      </c>
    </row>
    <row r="58" spans="1:1" s="2" customFormat="1" ht="15" hidden="1" outlineLevel="1">
      <c r="A58"/>
    </row>
    <row r="59" spans="2:3" s="2" customFormat="1" ht="15.75" hidden="1" outlineLevel="1">
      <c r="B59" s="3" t="s">
        <v>547</v>
      </c>
      <c r="C59" s="14" t="s">
        <v>542</v>
      </c>
    </row>
    <row r="60" spans="2:3" s="2" customFormat="1" ht="15" hidden="1" outlineLevel="1">
      <c r="B60" s="5">
        <v>1</v>
      </c>
      <c r="C60" s="15" t="s">
        <v>570</v>
      </c>
    </row>
    <row r="61" spans="2:3" s="2" customFormat="1" ht="15" hidden="1" outlineLevel="1">
      <c r="B61" s="2">
        <v>0</v>
      </c>
      <c r="C61" s="13" t="s">
        <v>571</v>
      </c>
    </row>
    <row r="62" spans="1:1" s="2" customFormat="1" ht="15" hidden="1" outlineLevel="1">
      <c r="A62"/>
    </row>
    <row r="63" s="4" customFormat="1" ht="15" collapsed="1"/>
    <row r="64" s="2" customFormat="1" ht="15"/>
    <row r="65" spans="2:3" s="2" customFormat="1" ht="15.75">
      <c r="B65" s="3" t="s">
        <v>1336</v>
      </c>
      <c r="C65" s="2" t="s">
        <v>156</v>
      </c>
    </row>
    <row r="66" spans="1:1" s="2" customFormat="1" ht="15" hidden="1" outlineLevel="1">
      <c r="A66"/>
    </row>
    <row r="67" spans="1:1" s="2" customFormat="1" ht="15" hidden="1" outlineLevel="1">
      <c r="A67"/>
    </row>
    <row r="68" spans="2:2" s="2" customFormat="1" ht="15.75" hidden="1" outlineLevel="1">
      <c r="B68" s="3" t="s">
        <v>536</v>
      </c>
    </row>
    <row r="69" spans="2:2" s="2" customFormat="1" ht="15" hidden="1" outlineLevel="1">
      <c r="B69" s="2" t="s">
        <v>307</v>
      </c>
    </row>
    <row r="70" spans="1:1" s="2" customFormat="1" ht="15" hidden="1" outlineLevel="1">
      <c r="A70"/>
    </row>
    <row r="71" spans="2:3" s="2" customFormat="1" ht="15.75" hidden="1" outlineLevel="1">
      <c r="B71" s="3" t="s">
        <v>547</v>
      </c>
      <c r="C71" s="14" t="s">
        <v>418</v>
      </c>
    </row>
    <row r="72" spans="2:3" s="2" customFormat="1" ht="15" hidden="1" outlineLevel="1">
      <c r="B72" s="5">
        <v>-1</v>
      </c>
      <c r="C72" s="15" t="s">
        <v>1337</v>
      </c>
    </row>
    <row r="73" spans="2:3" s="2" customFormat="1" ht="15" hidden="1" outlineLevel="1">
      <c r="B73" s="2">
        <v>1</v>
      </c>
      <c r="C73" s="13" t="s">
        <v>316</v>
      </c>
    </row>
    <row r="74" spans="2:3" s="2" customFormat="1" ht="15" hidden="1" outlineLevel="1">
      <c r="B74" s="2">
        <v>2</v>
      </c>
      <c r="C74" s="13" t="s">
        <v>323</v>
      </c>
    </row>
    <row r="75" spans="2:3" s="2" customFormat="1" ht="15" hidden="1" outlineLevel="1">
      <c r="B75" s="2">
        <v>3</v>
      </c>
      <c r="C75" s="13" t="s">
        <v>1355</v>
      </c>
    </row>
    <row r="76" s="4" customFormat="1" ht="15" collapsed="1"/>
    <row r="77" s="2" customFormat="1" ht="15"/>
    <row r="78" spans="2:3" s="2" customFormat="1" ht="15.75">
      <c r="B78" s="3" t="s">
        <v>1336</v>
      </c>
      <c r="C78" s="2" t="s">
        <v>157</v>
      </c>
    </row>
    <row r="79" spans="1:1" s="2" customFormat="1" ht="15" hidden="1" outlineLevel="1">
      <c r="A79"/>
    </row>
    <row r="80" spans="1:1" s="2" customFormat="1" ht="15" hidden="1" outlineLevel="1">
      <c r="A80"/>
    </row>
    <row r="81" spans="2:2" s="2" customFormat="1" ht="15.75" hidden="1" outlineLevel="1">
      <c r="B81" s="3" t="s">
        <v>536</v>
      </c>
    </row>
    <row r="82" spans="2:2" s="2" customFormat="1" ht="15" hidden="1" outlineLevel="1">
      <c r="B82" s="2" t="s">
        <v>499</v>
      </c>
    </row>
    <row r="83" spans="1:1" s="2" customFormat="1" ht="15" hidden="1" outlineLevel="1">
      <c r="A83"/>
    </row>
    <row r="84" s="4" customFormat="1" ht="15" collapsed="1"/>
    <row r="85" s="2" customFormat="1" ht="15"/>
    <row r="86" spans="2:3" s="2" customFormat="1" ht="15.75">
      <c r="B86" s="3" t="s">
        <v>1336</v>
      </c>
      <c r="C86" s="2" t="s">
        <v>158</v>
      </c>
    </row>
    <row r="87" spans="1:1" s="2" customFormat="1" ht="15" hidden="1" outlineLevel="1">
      <c r="A87"/>
    </row>
    <row r="88" spans="1:1" s="2" customFormat="1" ht="15" hidden="1" outlineLevel="1">
      <c r="A88"/>
    </row>
    <row r="89" spans="2:2" s="2" customFormat="1" ht="15.75" hidden="1" outlineLevel="1">
      <c r="B89" s="3" t="s">
        <v>536</v>
      </c>
    </row>
    <row r="90" spans="2:2" s="2" customFormat="1" ht="15" hidden="1" outlineLevel="1">
      <c r="B90" s="2" t="s">
        <v>500</v>
      </c>
    </row>
    <row r="91" spans="1:1" s="2" customFormat="1" ht="15" hidden="1" outlineLevel="1">
      <c r="A91"/>
    </row>
    <row r="92" s="4" customFormat="1" ht="15" collapsed="1"/>
    <row r="93" spans="11:12" s="2" customFormat="1" ht="15">
      <c r="K93" s="1"/>
      <c r="L93" s="1"/>
    </row>
    <row r="94" spans="2:12" s="2" customFormat="1" ht="15.75">
      <c r="B94" s="3" t="s">
        <v>1336</v>
      </c>
      <c r="C94" s="2" t="s">
        <v>159</v>
      </c>
      <c r="K94" s="1"/>
      <c r="L94" s="1"/>
    </row>
    <row r="95" spans="11:12" s="2" customFormat="1" ht="15" hidden="1" outlineLevel="1">
      <c r="K95" s="1"/>
      <c r="L95" s="1"/>
    </row>
    <row r="96" spans="11:12" s="2" customFormat="1" ht="15" hidden="1" outlineLevel="1">
      <c r="K96" s="1"/>
      <c r="L96" s="1"/>
    </row>
    <row r="97" spans="2:2" s="2" customFormat="1" ht="15.75" hidden="1" outlineLevel="1">
      <c r="B97" s="3" t="s">
        <v>536</v>
      </c>
    </row>
    <row r="98" spans="2:2" s="2" customFormat="1" ht="15" hidden="1" outlineLevel="1">
      <c r="B98" s="2" t="s">
        <v>308</v>
      </c>
    </row>
    <row r="99" spans="1:1" s="2" customFormat="1" ht="15" hidden="1" outlineLevel="1">
      <c r="A99"/>
    </row>
    <row r="100" spans="2:3" s="2" customFormat="1" ht="15.75" hidden="1" outlineLevel="1">
      <c r="B100" s="3" t="s">
        <v>547</v>
      </c>
      <c r="C100" s="14" t="s">
        <v>418</v>
      </c>
    </row>
    <row r="101" spans="2:3" s="2" customFormat="1" ht="15" hidden="1" outlineLevel="1">
      <c r="B101" s="5">
        <v>-2</v>
      </c>
      <c r="C101" s="15" t="s">
        <v>1951</v>
      </c>
    </row>
    <row r="102" spans="2:3" s="2" customFormat="1" ht="15" hidden="1" outlineLevel="1">
      <c r="B102" s="2">
        <v>-1</v>
      </c>
      <c r="C102" s="13" t="s">
        <v>1952</v>
      </c>
    </row>
    <row r="103" spans="2:3" s="2" customFormat="1" ht="15" hidden="1" outlineLevel="1">
      <c r="B103" s="2">
        <v>0</v>
      </c>
      <c r="C103" s="13" t="s">
        <v>1953</v>
      </c>
    </row>
    <row r="104" spans="2:3" s="2" customFormat="1" ht="15" hidden="1" outlineLevel="1">
      <c r="B104" s="2">
        <v>1</v>
      </c>
      <c r="C104" s="13" t="s">
        <v>1954</v>
      </c>
    </row>
    <row r="105" spans="2:3" s="2" customFormat="1" ht="15" hidden="1" outlineLevel="1">
      <c r="B105" s="2">
        <v>2</v>
      </c>
      <c r="C105" s="13" t="s">
        <v>1955</v>
      </c>
    </row>
    <row r="106" spans="2:3" s="2" customFormat="1" ht="15" hidden="1" outlineLevel="1">
      <c r="B106" s="2">
        <v>3</v>
      </c>
      <c r="C106" s="13" t="s">
        <v>1956</v>
      </c>
    </row>
    <row r="107" spans="2:3" s="2" customFormat="1" ht="15" hidden="1" outlineLevel="1">
      <c r="B107" s="2">
        <v>4</v>
      </c>
      <c r="C107" s="13" t="s">
        <v>1957</v>
      </c>
    </row>
    <row r="108" spans="2:3" s="2" customFormat="1" ht="15" hidden="1" outlineLevel="1">
      <c r="B108" s="2">
        <v>5</v>
      </c>
      <c r="C108" s="13" t="s">
        <v>1958</v>
      </c>
    </row>
    <row r="109" spans="2:3" s="2" customFormat="1" ht="15" hidden="1" outlineLevel="1">
      <c r="B109" s="2">
        <v>6</v>
      </c>
      <c r="C109" s="13" t="s">
        <v>1959</v>
      </c>
    </row>
    <row r="110" spans="2:3" s="2" customFormat="1" ht="15" hidden="1" outlineLevel="1">
      <c r="B110" s="2">
        <v>7</v>
      </c>
      <c r="C110" s="13" t="s">
        <v>1960</v>
      </c>
    </row>
    <row r="111" spans="2:3" s="2" customFormat="1" ht="15" hidden="1" outlineLevel="1">
      <c r="B111" s="2">
        <v>8</v>
      </c>
      <c r="C111" s="13" t="s">
        <v>1961</v>
      </c>
    </row>
    <row r="112" spans="2:3" s="2" customFormat="1" ht="15" hidden="1" outlineLevel="1">
      <c r="B112" s="2">
        <v>10</v>
      </c>
      <c r="C112" s="13" t="s">
        <v>1355</v>
      </c>
    </row>
    <row r="113" spans="1:1" s="2" customFormat="1" ht="15" hidden="1" outlineLevel="1">
      <c r="A113"/>
    </row>
    <row r="114" s="4" customFormat="1" ht="15" collapsed="1"/>
    <row r="115" s="2" customFormat="1" ht="15"/>
    <row r="116" spans="2:3" s="2" customFormat="1" ht="15.75">
      <c r="B116" s="3" t="s">
        <v>1336</v>
      </c>
      <c r="C116" s="2" t="s">
        <v>160</v>
      </c>
    </row>
    <row r="117" spans="1:1" s="2" customFormat="1" ht="15" hidden="1" outlineLevel="1">
      <c r="A117"/>
    </row>
    <row r="118" spans="1:1" s="2" customFormat="1" ht="15" hidden="1" outlineLevel="1">
      <c r="A118"/>
    </row>
    <row r="119" spans="2:2" s="2" customFormat="1" ht="15.75" hidden="1" outlineLevel="1">
      <c r="B119" s="3" t="s">
        <v>536</v>
      </c>
    </row>
    <row r="120" spans="2:2" s="2" customFormat="1" ht="15" hidden="1" outlineLevel="1">
      <c r="B120" s="2" t="s">
        <v>501</v>
      </c>
    </row>
    <row r="121" spans="1:1" s="2" customFormat="1" ht="15" hidden="1" outlineLevel="1">
      <c r="A121"/>
    </row>
    <row r="122" s="4" customFormat="1" ht="15" collapsed="1"/>
    <row r="123" s="2" customFormat="1" ht="15"/>
    <row r="124" spans="2:3" s="2" customFormat="1" ht="15.75">
      <c r="B124" s="3" t="s">
        <v>1336</v>
      </c>
      <c r="C124" s="2" t="s">
        <v>161</v>
      </c>
    </row>
    <row r="125" spans="1:1" s="2" customFormat="1" ht="15" hidden="1" outlineLevel="1">
      <c r="A125"/>
    </row>
    <row r="126" spans="1:1" s="2" customFormat="1" ht="15" hidden="1" outlineLevel="1">
      <c r="A126"/>
    </row>
    <row r="127" spans="2:2" s="2" customFormat="1" ht="15.75" hidden="1" outlineLevel="1">
      <c r="B127" s="3" t="s">
        <v>536</v>
      </c>
    </row>
    <row r="128" spans="2:2" s="2" customFormat="1" ht="15" hidden="1" outlineLevel="1">
      <c r="B128" s="2" t="s">
        <v>502</v>
      </c>
    </row>
    <row r="129" spans="1:1" s="2" customFormat="1" ht="15" hidden="1" outlineLevel="1">
      <c r="A129"/>
    </row>
    <row r="130" s="4" customFormat="1" ht="15" collapsed="1"/>
    <row r="131" s="2" customFormat="1" ht="15"/>
    <row r="132" spans="2:3" s="2" customFormat="1" ht="15.75">
      <c r="B132" s="3" t="s">
        <v>1336</v>
      </c>
      <c r="C132" s="2" t="s">
        <v>162</v>
      </c>
    </row>
    <row r="133" spans="1:1" s="2" customFormat="1" ht="15" hidden="1" outlineLevel="1">
      <c r="A133"/>
    </row>
    <row r="134" spans="1:1" s="2" customFormat="1" ht="15" hidden="1" outlineLevel="1">
      <c r="A134"/>
    </row>
    <row r="135" spans="2:2" s="2" customFormat="1" ht="15.75" hidden="1" outlineLevel="1">
      <c r="B135" s="3" t="s">
        <v>536</v>
      </c>
    </row>
    <row r="136" spans="2:2" s="2" customFormat="1" ht="15" hidden="1" outlineLevel="1">
      <c r="B136" s="2" t="s">
        <v>309</v>
      </c>
    </row>
    <row r="137" spans="1:1" s="2" customFormat="1" ht="15" hidden="1" outlineLevel="1">
      <c r="A137"/>
    </row>
    <row r="138" spans="2:3" s="2" customFormat="1" ht="15.75" hidden="1" outlineLevel="1">
      <c r="B138" s="3" t="s">
        <v>547</v>
      </c>
      <c r="C138" s="14" t="s">
        <v>418</v>
      </c>
    </row>
    <row r="139" spans="2:3" s="2" customFormat="1" ht="15" hidden="1" outlineLevel="1">
      <c r="B139" s="5">
        <v>-1</v>
      </c>
      <c r="C139" s="15" t="s">
        <v>1337</v>
      </c>
    </row>
    <row r="140" spans="2:3" s="2" customFormat="1" ht="15" hidden="1" outlineLevel="1">
      <c r="B140" s="2">
        <v>1</v>
      </c>
      <c r="C140" s="13" t="s">
        <v>316</v>
      </c>
    </row>
    <row r="141" spans="2:3" s="2" customFormat="1" ht="15" hidden="1" outlineLevel="1">
      <c r="B141" s="2">
        <v>2</v>
      </c>
      <c r="C141" s="13" t="s">
        <v>323</v>
      </c>
    </row>
    <row r="142" spans="2:3" s="2" customFormat="1" ht="15" hidden="1" outlineLevel="1">
      <c r="B142" s="2">
        <v>3</v>
      </c>
      <c r="C142" s="13" t="s">
        <v>1355</v>
      </c>
    </row>
    <row r="143" spans="1:1" s="2" customFormat="1" ht="15" hidden="1" outlineLevel="1">
      <c r="A143"/>
    </row>
    <row r="144" s="4" customFormat="1" ht="15" collapsed="1"/>
    <row r="145" s="2" customFormat="1" ht="15"/>
    <row r="146" spans="2:3" s="2" customFormat="1" ht="15.75">
      <c r="B146" s="3" t="s">
        <v>1336</v>
      </c>
      <c r="C146" s="2" t="s">
        <v>163</v>
      </c>
    </row>
    <row r="147" spans="1:1" s="2" customFormat="1" ht="15" hidden="1" outlineLevel="1">
      <c r="A147"/>
    </row>
    <row r="148" spans="1:1" s="2" customFormat="1" ht="15" hidden="1" outlineLevel="1">
      <c r="A148"/>
    </row>
    <row r="149" spans="2:2" s="2" customFormat="1" ht="15.75" hidden="1" outlineLevel="1">
      <c r="B149" s="3" t="s">
        <v>536</v>
      </c>
    </row>
    <row r="150" spans="2:2" s="2" customFormat="1" ht="15" hidden="1" outlineLevel="1">
      <c r="B150" s="2" t="s">
        <v>503</v>
      </c>
    </row>
    <row r="151" spans="1:1" s="2" customFormat="1" ht="15" hidden="1" outlineLevel="1">
      <c r="A151"/>
    </row>
    <row r="152" s="4" customFormat="1" ht="15" collapsed="1"/>
    <row r="153" s="2" customFormat="1" ht="15"/>
    <row r="154" spans="2:3" s="2" customFormat="1" ht="15.75">
      <c r="B154" s="3" t="s">
        <v>1336</v>
      </c>
      <c r="C154" s="2" t="s">
        <v>164</v>
      </c>
    </row>
    <row r="155" spans="1:1" s="2" customFormat="1" ht="15" hidden="1" outlineLevel="1">
      <c r="A155"/>
    </row>
    <row r="156" spans="1:1" s="2" customFormat="1" ht="15" hidden="1" outlineLevel="1">
      <c r="A156"/>
    </row>
    <row r="157" spans="2:2" s="2" customFormat="1" ht="15.75" hidden="1" outlineLevel="1">
      <c r="B157" s="3" t="s">
        <v>536</v>
      </c>
    </row>
    <row r="158" spans="2:2" s="2" customFormat="1" ht="15" hidden="1" outlineLevel="1">
      <c r="B158" s="2" t="s">
        <v>504</v>
      </c>
    </row>
    <row r="159" spans="1:1" s="2" customFormat="1" ht="15" hidden="1" outlineLevel="1">
      <c r="A159"/>
    </row>
    <row r="160" s="4" customFormat="1" ht="15" collapsed="1"/>
    <row r="161" s="2" customFormat="1" ht="15"/>
    <row r="162" spans="2:3" s="2" customFormat="1" ht="15.75">
      <c r="B162" s="3" t="s">
        <v>1336</v>
      </c>
      <c r="C162" s="2" t="s">
        <v>165</v>
      </c>
    </row>
    <row r="163" spans="1:1" s="2" customFormat="1" ht="15" hidden="1" outlineLevel="1">
      <c r="A163"/>
    </row>
    <row r="164" spans="1:1" s="2" customFormat="1" ht="15" hidden="1" outlineLevel="1">
      <c r="A164"/>
    </row>
    <row r="165" spans="2:2" s="2" customFormat="1" ht="15.75" hidden="1" outlineLevel="1">
      <c r="B165" s="3" t="s">
        <v>536</v>
      </c>
    </row>
    <row r="166" spans="2:2" s="2" customFormat="1" ht="15" hidden="1" outlineLevel="1">
      <c r="B166" s="2" t="s">
        <v>310</v>
      </c>
    </row>
    <row r="167" spans="1:1" s="2" customFormat="1" ht="15" hidden="1" outlineLevel="1">
      <c r="A167"/>
    </row>
    <row r="168" spans="2:3" s="2" customFormat="1" ht="15.75" hidden="1" outlineLevel="1">
      <c r="B168" s="3" t="s">
        <v>547</v>
      </c>
      <c r="C168" s="14" t="s">
        <v>418</v>
      </c>
    </row>
    <row r="169" spans="2:3" s="2" customFormat="1" ht="15" hidden="1" outlineLevel="1">
      <c r="B169" s="5">
        <v>-2</v>
      </c>
      <c r="C169" s="15" t="s">
        <v>1951</v>
      </c>
    </row>
    <row r="170" spans="2:3" s="2" customFormat="1" ht="15" hidden="1" outlineLevel="1">
      <c r="B170" s="2">
        <v>-1</v>
      </c>
      <c r="C170" s="13" t="s">
        <v>1952</v>
      </c>
    </row>
    <row r="171" spans="2:3" s="2" customFormat="1" ht="15" hidden="1" outlineLevel="1">
      <c r="B171" s="2">
        <v>0</v>
      </c>
      <c r="C171" s="13" t="s">
        <v>1953</v>
      </c>
    </row>
    <row r="172" spans="2:3" s="2" customFormat="1" ht="15" hidden="1" outlineLevel="1">
      <c r="B172" s="2">
        <v>1</v>
      </c>
      <c r="C172" s="13" t="s">
        <v>1954</v>
      </c>
    </row>
    <row r="173" spans="2:3" s="2" customFormat="1" ht="15" hidden="1" outlineLevel="1">
      <c r="B173" s="2">
        <v>2</v>
      </c>
      <c r="C173" s="13" t="s">
        <v>1955</v>
      </c>
    </row>
    <row r="174" spans="2:3" s="2" customFormat="1" ht="15" hidden="1" outlineLevel="1">
      <c r="B174" s="2">
        <v>3</v>
      </c>
      <c r="C174" s="13" t="s">
        <v>1956</v>
      </c>
    </row>
    <row r="175" spans="2:3" s="2" customFormat="1" ht="15" hidden="1" outlineLevel="1">
      <c r="B175" s="2">
        <v>4</v>
      </c>
      <c r="C175" s="13" t="s">
        <v>1957</v>
      </c>
    </row>
    <row r="176" spans="2:3" s="2" customFormat="1" ht="15" hidden="1" outlineLevel="1">
      <c r="B176" s="2">
        <v>5</v>
      </c>
      <c r="C176" s="13" t="s">
        <v>1958</v>
      </c>
    </row>
    <row r="177" spans="2:3" s="2" customFormat="1" ht="15" hidden="1" outlineLevel="1">
      <c r="B177" s="2">
        <v>6</v>
      </c>
      <c r="C177" s="13" t="s">
        <v>1959</v>
      </c>
    </row>
    <row r="178" spans="2:3" s="2" customFormat="1" ht="15" hidden="1" outlineLevel="1">
      <c r="B178" s="2">
        <v>7</v>
      </c>
      <c r="C178" s="13" t="s">
        <v>1960</v>
      </c>
    </row>
    <row r="179" spans="2:3" s="2" customFormat="1" ht="15" hidden="1" outlineLevel="1">
      <c r="B179" s="2">
        <v>8</v>
      </c>
      <c r="C179" s="13" t="s">
        <v>1961</v>
      </c>
    </row>
    <row r="180" spans="2:3" s="2" customFormat="1" ht="15" hidden="1" outlineLevel="1">
      <c r="B180" s="2">
        <v>10</v>
      </c>
      <c r="C180" s="13" t="s">
        <v>1355</v>
      </c>
    </row>
    <row r="181" spans="1:1" s="2" customFormat="1" ht="15" hidden="1" outlineLevel="1">
      <c r="A181"/>
    </row>
    <row r="182" s="4" customFormat="1" ht="15" collapsed="1"/>
    <row r="183" s="2" customFormat="1" ht="15"/>
    <row r="184" spans="2:3" s="2" customFormat="1" ht="15.75">
      <c r="B184" s="3" t="s">
        <v>1336</v>
      </c>
      <c r="C184" s="2" t="s">
        <v>166</v>
      </c>
    </row>
    <row r="185" spans="1:1" s="2" customFormat="1" ht="15" hidden="1" outlineLevel="1">
      <c r="A185"/>
    </row>
    <row r="186" spans="1:1" s="2" customFormat="1" ht="15" hidden="1" outlineLevel="1">
      <c r="A186"/>
    </row>
    <row r="187" spans="2:2" s="2" customFormat="1" ht="15.75" hidden="1" outlineLevel="1">
      <c r="B187" s="3" t="s">
        <v>536</v>
      </c>
    </row>
    <row r="188" spans="2:2" s="2" customFormat="1" ht="15" hidden="1" outlineLevel="1">
      <c r="B188" s="2" t="s">
        <v>505</v>
      </c>
    </row>
    <row r="189" spans="1:1" s="2" customFormat="1" ht="15" hidden="1" outlineLevel="1">
      <c r="A189"/>
    </row>
    <row r="190" s="4" customFormat="1" ht="15" collapsed="1"/>
    <row r="191" s="2" customFormat="1" ht="15"/>
    <row r="192" spans="2:3" s="2" customFormat="1" ht="15.75">
      <c r="B192" s="3" t="s">
        <v>1336</v>
      </c>
      <c r="C192" s="2" t="s">
        <v>167</v>
      </c>
    </row>
    <row r="193" spans="1:1" s="2" customFormat="1" ht="15" hidden="1" outlineLevel="1">
      <c r="A193"/>
    </row>
    <row r="194" spans="1:1" s="2" customFormat="1" ht="15" hidden="1" outlineLevel="1">
      <c r="A194"/>
    </row>
    <row r="195" spans="2:2" s="2" customFormat="1" ht="15.75" hidden="1" outlineLevel="1">
      <c r="B195" s="3" t="s">
        <v>536</v>
      </c>
    </row>
    <row r="196" spans="2:2" s="2" customFormat="1" ht="15" hidden="1" outlineLevel="1">
      <c r="B196" s="2" t="s">
        <v>506</v>
      </c>
    </row>
    <row r="197" spans="1:1" s="2" customFormat="1" ht="15" hidden="1" outlineLevel="1">
      <c r="A197"/>
    </row>
    <row r="198" s="4" customFormat="1" ht="15" collapsed="1"/>
    <row r="199" s="2" customFormat="1" ht="15"/>
    <row r="200" spans="2:3" s="2" customFormat="1" ht="15.75">
      <c r="B200" s="3" t="s">
        <v>1336</v>
      </c>
      <c r="C200" s="2" t="s">
        <v>168</v>
      </c>
    </row>
    <row r="201" spans="1:1" s="2" customFormat="1" ht="15" hidden="1" outlineLevel="1">
      <c r="A201"/>
    </row>
    <row r="202" spans="1:1" s="2" customFormat="1" ht="15" hidden="1" outlineLevel="1">
      <c r="A202"/>
    </row>
    <row r="203" spans="2:2" s="2" customFormat="1" ht="15.75" hidden="1" outlineLevel="1">
      <c r="B203" s="3" t="s">
        <v>536</v>
      </c>
    </row>
    <row r="204" spans="2:2" s="2" customFormat="1" ht="15" hidden="1" outlineLevel="1">
      <c r="B204" s="2" t="s">
        <v>311</v>
      </c>
    </row>
    <row r="205" spans="1:1" s="2" customFormat="1" ht="15" hidden="1" outlineLevel="1">
      <c r="A205"/>
    </row>
    <row r="206" spans="2:3" s="2" customFormat="1" ht="15.75" hidden="1" outlineLevel="1">
      <c r="B206" s="3" t="s">
        <v>547</v>
      </c>
      <c r="C206" s="14" t="s">
        <v>418</v>
      </c>
    </row>
    <row r="207" spans="2:3" s="2" customFormat="1" ht="15" hidden="1" outlineLevel="1">
      <c r="B207" s="5">
        <v>1</v>
      </c>
      <c r="C207" s="15" t="s">
        <v>316</v>
      </c>
    </row>
    <row r="208" spans="2:3" s="2" customFormat="1" ht="15" hidden="1" outlineLevel="1">
      <c r="B208" s="2">
        <v>0</v>
      </c>
      <c r="C208" s="13" t="s">
        <v>323</v>
      </c>
    </row>
    <row r="209" s="4" customFormat="1" ht="15" collapsed="1"/>
    <row r="210" s="2" customFormat="1" ht="15"/>
    <row r="211" spans="2:3" s="2" customFormat="1" ht="15.75">
      <c r="B211" s="3" t="s">
        <v>1336</v>
      </c>
      <c r="C211" s="2" t="s">
        <v>169</v>
      </c>
    </row>
    <row r="212" spans="1:1" s="2" customFormat="1" ht="15" hidden="1" outlineLevel="1">
      <c r="A212"/>
    </row>
    <row r="213" spans="1:1" s="2" customFormat="1" ht="15" hidden="1" outlineLevel="1">
      <c r="A213"/>
    </row>
    <row r="214" spans="2:10" s="2" customFormat="1" ht="15.75" hidden="1" outlineLevel="1">
      <c r="B214" s="3" t="s">
        <v>536</v>
      </c>
      <c r="J214" s="1"/>
    </row>
    <row r="215" spans="2:10" s="2" customFormat="1" ht="15" hidden="1" outlineLevel="1">
      <c r="B215" s="2" t="s">
        <v>507</v>
      </c>
      <c r="J215" s="1"/>
    </row>
    <row r="216" spans="10:10" s="2" customFormat="1" ht="15" hidden="1" outlineLevel="1">
      <c r="J216" s="1"/>
    </row>
    <row r="217" spans="8:10" s="4" customFormat="1" ht="15" collapsed="1">
      <c r="H217" s="19"/>
      <c r="I217" s="19"/>
      <c r="J217" s="19"/>
    </row>
    <row r="218" s="2" customFormat="1" ht="15"/>
    <row r="219" spans="2:3" s="2" customFormat="1" ht="15.75">
      <c r="B219" s="3" t="s">
        <v>1336</v>
      </c>
      <c r="C219" s="2" t="s">
        <v>170</v>
      </c>
    </row>
    <row r="220" spans="1:1" s="2" customFormat="1" ht="15" hidden="1" outlineLevel="1">
      <c r="A220"/>
    </row>
    <row r="221" spans="1:1" s="2" customFormat="1" ht="15" hidden="1" outlineLevel="1">
      <c r="A221"/>
    </row>
    <row r="222" spans="2:2" s="2" customFormat="1" ht="15.75" hidden="1" outlineLevel="1">
      <c r="B222" s="3" t="s">
        <v>536</v>
      </c>
    </row>
    <row r="223" spans="2:2" s="2" customFormat="1" ht="15" hidden="1" outlineLevel="1">
      <c r="B223" s="2" t="s">
        <v>508</v>
      </c>
    </row>
    <row r="224" spans="1:1" s="2" customFormat="1" ht="15" hidden="1" outlineLevel="1">
      <c r="A224"/>
    </row>
    <row r="225" s="4" customFormat="1" ht="15" collapsed="1"/>
    <row r="226" s="2" customFormat="1" ht="15"/>
    <row r="227" spans="2:3" s="2" customFormat="1" ht="15.75">
      <c r="B227" s="3" t="s">
        <v>1336</v>
      </c>
      <c r="C227" s="2" t="s">
        <v>171</v>
      </c>
    </row>
    <row r="228" spans="1:1" s="2" customFormat="1" ht="15" hidden="1" outlineLevel="1">
      <c r="A228"/>
    </row>
    <row r="229" spans="1:1" s="2" customFormat="1" ht="15" hidden="1" outlineLevel="1">
      <c r="A229"/>
    </row>
    <row r="230" spans="2:2" s="2" customFormat="1" ht="15.75" hidden="1" outlineLevel="1">
      <c r="B230" s="3" t="s">
        <v>536</v>
      </c>
    </row>
    <row r="231" spans="2:2" s="2" customFormat="1" ht="15" hidden="1" outlineLevel="1">
      <c r="B231" s="2" t="s">
        <v>312</v>
      </c>
    </row>
    <row r="232" spans="1:1" s="2" customFormat="1" ht="15" hidden="1" outlineLevel="1">
      <c r="A232"/>
    </row>
    <row r="233" spans="2:3" s="2" customFormat="1" ht="15.75" hidden="1" outlineLevel="1">
      <c r="B233" s="3" t="s">
        <v>547</v>
      </c>
      <c r="C233" s="14" t="s">
        <v>418</v>
      </c>
    </row>
    <row r="234" spans="2:3" s="2" customFormat="1" ht="15" hidden="1" outlineLevel="1">
      <c r="B234" s="5">
        <v>-1</v>
      </c>
      <c r="C234" s="15" t="s">
        <v>1952</v>
      </c>
    </row>
    <row r="235" spans="2:3" s="2" customFormat="1" ht="15" hidden="1" outlineLevel="1">
      <c r="B235" s="2">
        <v>0</v>
      </c>
      <c r="C235" s="13" t="s">
        <v>1953</v>
      </c>
    </row>
    <row r="236" spans="2:3" s="2" customFormat="1" ht="15" hidden="1" outlineLevel="1">
      <c r="B236" s="2">
        <v>1</v>
      </c>
      <c r="C236" s="13" t="s">
        <v>1954</v>
      </c>
    </row>
    <row r="237" spans="2:3" s="2" customFormat="1" ht="15" hidden="1" outlineLevel="1">
      <c r="B237" s="2">
        <v>2</v>
      </c>
      <c r="C237" s="13" t="s">
        <v>1955</v>
      </c>
    </row>
    <row r="238" spans="2:3" s="2" customFormat="1" ht="15" hidden="1" outlineLevel="1">
      <c r="B238" s="2">
        <v>3</v>
      </c>
      <c r="C238" s="13" t="s">
        <v>1956</v>
      </c>
    </row>
    <row r="239" spans="2:3" s="2" customFormat="1" ht="15" hidden="1" outlineLevel="1">
      <c r="B239" s="2">
        <v>4</v>
      </c>
      <c r="C239" s="13" t="s">
        <v>1957</v>
      </c>
    </row>
    <row r="240" spans="2:3" s="2" customFormat="1" ht="15" hidden="1" outlineLevel="1">
      <c r="B240" s="2">
        <v>5</v>
      </c>
      <c r="C240" s="13" t="s">
        <v>1958</v>
      </c>
    </row>
    <row r="241" spans="2:3" s="2" customFormat="1" ht="15" hidden="1" outlineLevel="1">
      <c r="B241" s="2">
        <v>6</v>
      </c>
      <c r="C241" s="13" t="s">
        <v>1959</v>
      </c>
    </row>
    <row r="242" spans="2:3" s="2" customFormat="1" ht="15" hidden="1" outlineLevel="1">
      <c r="B242" s="2">
        <v>7</v>
      </c>
      <c r="C242" s="13" t="s">
        <v>1960</v>
      </c>
    </row>
    <row r="243" spans="2:3" s="2" customFormat="1" ht="15" hidden="1" outlineLevel="1">
      <c r="B243" s="2">
        <v>8</v>
      </c>
      <c r="C243" s="13" t="s">
        <v>1961</v>
      </c>
    </row>
    <row r="244" spans="1:1" s="2" customFormat="1" ht="15" hidden="1" outlineLevel="1">
      <c r="A244"/>
    </row>
    <row r="245" s="4" customFormat="1" ht="15" collapsed="1"/>
    <row r="246" s="2" customFormat="1" ht="15"/>
    <row r="247" spans="2:3" s="2" customFormat="1" ht="15.75">
      <c r="B247" s="3" t="s">
        <v>1336</v>
      </c>
      <c r="C247" s="2" t="s">
        <v>172</v>
      </c>
    </row>
    <row r="248" spans="1:1" s="2" customFormat="1" ht="15" hidden="1" outlineLevel="1">
      <c r="A248"/>
    </row>
    <row r="249" spans="1:1" s="2" customFormat="1" ht="15" hidden="1" outlineLevel="1">
      <c r="A249"/>
    </row>
    <row r="250" spans="2:2" s="2" customFormat="1" ht="15.75" hidden="1" outlineLevel="1">
      <c r="B250" s="3" t="s">
        <v>536</v>
      </c>
    </row>
    <row r="251" spans="2:2" s="2" customFormat="1" ht="15" hidden="1" outlineLevel="1">
      <c r="B251" s="2" t="s">
        <v>509</v>
      </c>
    </row>
    <row r="252" spans="1:1" s="2" customFormat="1" ht="15" hidden="1" outlineLevel="1">
      <c r="A252"/>
    </row>
    <row r="253" s="4" customFormat="1" ht="15" collapsed="1"/>
    <row r="254" s="2" customFormat="1" ht="15"/>
    <row r="255" spans="2:3" s="2" customFormat="1" ht="15.75">
      <c r="B255" s="3" t="s">
        <v>1336</v>
      </c>
      <c r="C255" s="2" t="s">
        <v>173</v>
      </c>
    </row>
    <row r="256" spans="1:1" s="2" customFormat="1" ht="15" hidden="1" outlineLevel="1">
      <c r="A256"/>
    </row>
    <row r="257" spans="1:1" s="2" customFormat="1" ht="15" hidden="1" outlineLevel="1">
      <c r="A257"/>
    </row>
    <row r="258" spans="2:2" s="2" customFormat="1" ht="15.75" hidden="1" outlineLevel="1">
      <c r="B258" s="3" t="s">
        <v>536</v>
      </c>
    </row>
    <row r="259" spans="2:2" s="2" customFormat="1" ht="15" hidden="1" outlineLevel="1">
      <c r="B259" s="2" t="s">
        <v>510</v>
      </c>
    </row>
    <row r="260" spans="1:1" s="2" customFormat="1" ht="15" hidden="1" outlineLevel="1">
      <c r="A260"/>
    </row>
    <row r="261" s="4" customFormat="1" ht="15" collapsed="1"/>
    <row r="262" s="2" customFormat="1" ht="15"/>
    <row r="263" spans="2:3" s="2" customFormat="1" ht="15.75">
      <c r="B263" s="3" t="s">
        <v>1336</v>
      </c>
      <c r="C263" s="2" t="s">
        <v>177</v>
      </c>
    </row>
    <row r="264" spans="1:1" s="2" customFormat="1" ht="15" hidden="1" outlineLevel="1">
      <c r="A264"/>
    </row>
    <row r="265" spans="1:1" s="2" customFormat="1" ht="15" hidden="1" outlineLevel="1">
      <c r="A265"/>
    </row>
    <row r="266" spans="2:2" s="2" customFormat="1" ht="15.75" hidden="1" outlineLevel="1">
      <c r="B266" s="3" t="s">
        <v>536</v>
      </c>
    </row>
    <row r="267" spans="2:2" s="2" customFormat="1" ht="15" hidden="1" outlineLevel="1">
      <c r="B267" s="2" t="s">
        <v>1962</v>
      </c>
    </row>
    <row r="268" spans="1:1" s="2" customFormat="1" ht="15" hidden="1" outlineLevel="1">
      <c r="A268"/>
    </row>
    <row r="269" s="4" customFormat="1" ht="15" collapsed="1"/>
    <row r="270" s="2" customFormat="1" ht="15"/>
    <row r="271" spans="2:3" s="2" customFormat="1" ht="15.75">
      <c r="B271" s="3" t="s">
        <v>1336</v>
      </c>
      <c r="C271" s="2" t="s">
        <v>178</v>
      </c>
    </row>
    <row r="272" spans="1:1" s="2" customFormat="1" ht="15" hidden="1" outlineLevel="1">
      <c r="A272"/>
    </row>
    <row r="273" spans="1:1" s="2" customFormat="1" ht="15" hidden="1" outlineLevel="1">
      <c r="A273"/>
    </row>
    <row r="274" spans="2:2" s="2" customFormat="1" ht="15.75" hidden="1" outlineLevel="1">
      <c r="B274" s="3" t="s">
        <v>536</v>
      </c>
    </row>
    <row r="275" spans="2:2" s="2" customFormat="1" ht="15" hidden="1" outlineLevel="1">
      <c r="B275" s="2" t="s">
        <v>1963</v>
      </c>
    </row>
    <row r="276" spans="1:1" s="2" customFormat="1" ht="15" hidden="1" outlineLevel="1">
      <c r="A276"/>
    </row>
    <row r="277" s="4" customFormat="1" ht="15" collapsed="1"/>
    <row r="278" s="2" customFormat="1" ht="15"/>
    <row r="279" spans="2:3" s="2" customFormat="1" ht="15.75">
      <c r="B279" s="3" t="s">
        <v>1336</v>
      </c>
      <c r="C279" s="2" t="s">
        <v>2009</v>
      </c>
    </row>
    <row r="280" spans="1:1" s="2" customFormat="1" ht="15" hidden="1" outlineLevel="1">
      <c r="A280"/>
    </row>
    <row r="281" spans="1:1" s="2" customFormat="1" ht="15" hidden="1" outlineLevel="1">
      <c r="A281"/>
    </row>
    <row r="282" spans="2:2" s="2" customFormat="1" ht="15.75" hidden="1" outlineLevel="1">
      <c r="B282" s="3" t="s">
        <v>536</v>
      </c>
    </row>
    <row r="283" spans="2:2" s="2" customFormat="1" ht="15" hidden="1" outlineLevel="1">
      <c r="B283" s="2" t="s">
        <v>2005</v>
      </c>
    </row>
    <row r="284" spans="1:1" s="2" customFormat="1" ht="15" hidden="1" outlineLevel="1">
      <c r="A284"/>
    </row>
    <row r="285" spans="2:3" s="2" customFormat="1" ht="15.75" hidden="1" outlineLevel="1">
      <c r="B285" s="3" t="s">
        <v>547</v>
      </c>
      <c r="C285" s="14" t="s">
        <v>418</v>
      </c>
    </row>
    <row r="286" spans="2:3" s="2" customFormat="1" ht="15" hidden="1" outlineLevel="1">
      <c r="B286" s="5">
        <v>1</v>
      </c>
      <c r="C286" s="15" t="s">
        <v>316</v>
      </c>
    </row>
    <row r="287" spans="2:3" s="2" customFormat="1" ht="15" hidden="1" outlineLevel="1">
      <c r="B287" s="2">
        <v>0</v>
      </c>
      <c r="C287" s="13" t="s">
        <v>323</v>
      </c>
    </row>
    <row r="288" spans="1:1" s="2" customFormat="1" ht="15" hidden="1" outlineLevel="1">
      <c r="A288"/>
    </row>
    <row r="289" spans="1:1" s="2" customFormat="1" ht="15" hidden="1" outlineLevel="1">
      <c r="A289"/>
    </row>
    <row r="290" spans="2:4" s="2" customFormat="1" ht="15.75" hidden="1" outlineLevel="1">
      <c r="B290" s="3" t="s">
        <v>1964</v>
      </c>
      <c r="C290" s="16" t="s">
        <v>418</v>
      </c>
      <c r="D290" s="3" t="s">
        <v>194</v>
      </c>
    </row>
    <row r="291" spans="2:4" s="2" customFormat="1" ht="15" hidden="1" outlineLevel="1">
      <c r="B291" s="5">
        <v>1</v>
      </c>
      <c r="C291" s="17" t="s">
        <v>317</v>
      </c>
      <c r="D291" s="5" t="s">
        <v>2004</v>
      </c>
    </row>
    <row r="292" spans="2:4" s="2" customFormat="1" ht="15" hidden="1" outlineLevel="1">
      <c r="B292" s="2">
        <v>2</v>
      </c>
      <c r="C292" s="18" t="s">
        <v>317</v>
      </c>
      <c r="D292" s="2" t="s">
        <v>2004</v>
      </c>
    </row>
    <row r="293" spans="2:4" s="2" customFormat="1" ht="15" hidden="1" outlineLevel="1">
      <c r="B293" s="2">
        <v>3</v>
      </c>
      <c r="C293" s="18" t="s">
        <v>317</v>
      </c>
      <c r="D293" s="2" t="s">
        <v>2004</v>
      </c>
    </row>
    <row r="294" spans="2:4" s="2" customFormat="1" ht="15" hidden="1" outlineLevel="1">
      <c r="B294" s="2">
        <v>4</v>
      </c>
      <c r="C294" s="18" t="s">
        <v>318</v>
      </c>
      <c r="D294" s="2" t="s">
        <v>2004</v>
      </c>
    </row>
    <row r="295" spans="2:4" s="2" customFormat="1" ht="15" hidden="1" outlineLevel="1">
      <c r="B295" s="2">
        <v>5</v>
      </c>
      <c r="C295" s="18" t="s">
        <v>318</v>
      </c>
      <c r="D295" s="2" t="s">
        <v>2004</v>
      </c>
    </row>
    <row r="296" spans="2:4" s="2" customFormat="1" ht="15" hidden="1" outlineLevel="1">
      <c r="B296" s="2">
        <v>6</v>
      </c>
      <c r="C296" s="18" t="s">
        <v>318</v>
      </c>
      <c r="D296" s="2" t="s">
        <v>2004</v>
      </c>
    </row>
    <row r="297" spans="2:4" s="2" customFormat="1" ht="15" hidden="1" outlineLevel="1">
      <c r="B297" s="2">
        <v>8</v>
      </c>
      <c r="C297" s="18" t="s">
        <v>319</v>
      </c>
      <c r="D297" s="2" t="s">
        <v>354</v>
      </c>
    </row>
    <row r="298" spans="2:4" s="2" customFormat="1" ht="15" hidden="1" outlineLevel="1">
      <c r="B298" s="2">
        <v>9</v>
      </c>
      <c r="C298" s="18" t="s">
        <v>320</v>
      </c>
      <c r="D298" s="2" t="s">
        <v>2004</v>
      </c>
    </row>
    <row r="299" spans="2:4" s="2" customFormat="1" ht="15" hidden="1" outlineLevel="1">
      <c r="B299" s="2">
        <v>10</v>
      </c>
      <c r="C299" s="18" t="s">
        <v>321</v>
      </c>
      <c r="D299" s="2" t="s">
        <v>2004</v>
      </c>
    </row>
    <row r="300" spans="2:4" s="2" customFormat="1" ht="15" hidden="1" outlineLevel="1">
      <c r="B300" s="2">
        <v>12</v>
      </c>
      <c r="C300" s="18" t="s">
        <v>322</v>
      </c>
      <c r="D300" s="2" t="s">
        <v>354</v>
      </c>
    </row>
    <row r="301" spans="2:4" s="2" customFormat="1" ht="15" hidden="1" outlineLevel="1">
      <c r="B301" s="2">
        <v>13</v>
      </c>
      <c r="C301" s="18" t="s">
        <v>371</v>
      </c>
      <c r="D301" s="2" t="s">
        <v>2000</v>
      </c>
    </row>
    <row r="302" spans="2:4" s="2" customFormat="1" ht="15" hidden="1" outlineLevel="1">
      <c r="B302" s="2">
        <v>14</v>
      </c>
      <c r="C302" s="18" t="s">
        <v>372</v>
      </c>
      <c r="D302" s="2" t="s">
        <v>2000</v>
      </c>
    </row>
    <row r="303" spans="2:4" s="2" customFormat="1" ht="15" hidden="1" outlineLevel="1">
      <c r="B303" s="2">
        <v>15</v>
      </c>
      <c r="C303" s="18" t="s">
        <v>373</v>
      </c>
      <c r="D303" s="2" t="s">
        <v>2000</v>
      </c>
    </row>
    <row r="304" spans="2:4" s="2" customFormat="1" ht="15" hidden="1" outlineLevel="1">
      <c r="B304" s="2">
        <v>16</v>
      </c>
      <c r="C304" s="18" t="s">
        <v>324</v>
      </c>
      <c r="D304" s="2" t="s">
        <v>2001</v>
      </c>
    </row>
    <row r="305" spans="2:4" s="2" customFormat="1" ht="15" hidden="1" outlineLevel="1">
      <c r="B305" s="2">
        <v>17</v>
      </c>
      <c r="C305" s="18" t="s">
        <v>325</v>
      </c>
      <c r="D305" s="2" t="s">
        <v>357</v>
      </c>
    </row>
    <row r="306" spans="2:4" s="2" customFormat="1" ht="15" hidden="1" outlineLevel="1">
      <c r="B306" s="2">
        <v>18</v>
      </c>
      <c r="C306" s="18" t="s">
        <v>326</v>
      </c>
      <c r="D306" s="2" t="s">
        <v>2001</v>
      </c>
    </row>
    <row r="307" spans="2:4" s="2" customFormat="1" ht="15" hidden="1" outlineLevel="1">
      <c r="B307" s="2">
        <v>19</v>
      </c>
      <c r="C307" s="18" t="s">
        <v>327</v>
      </c>
      <c r="D307" s="2" t="s">
        <v>354</v>
      </c>
    </row>
    <row r="308" spans="2:4" s="2" customFormat="1" ht="15" hidden="1" outlineLevel="1">
      <c r="B308" s="2">
        <v>20</v>
      </c>
      <c r="C308" s="18" t="s">
        <v>328</v>
      </c>
      <c r="D308" s="2" t="s">
        <v>354</v>
      </c>
    </row>
    <row r="309" spans="2:4" s="2" customFormat="1" ht="15" hidden="1" outlineLevel="1">
      <c r="B309" s="2">
        <v>22</v>
      </c>
      <c r="C309" s="18" t="s">
        <v>329</v>
      </c>
      <c r="D309" s="2" t="s">
        <v>354</v>
      </c>
    </row>
    <row r="310" spans="2:4" s="2" customFormat="1" ht="15" hidden="1" outlineLevel="1">
      <c r="B310" s="2">
        <v>25</v>
      </c>
      <c r="C310" s="18" t="s">
        <v>330</v>
      </c>
      <c r="D310" s="2" t="s">
        <v>354</v>
      </c>
    </row>
    <row r="311" spans="2:4" s="2" customFormat="1" ht="15" hidden="1" outlineLevel="1">
      <c r="B311" s="2">
        <v>26</v>
      </c>
      <c r="C311" s="18" t="s">
        <v>331</v>
      </c>
      <c r="D311" s="2" t="s">
        <v>354</v>
      </c>
    </row>
    <row r="312" spans="2:4" s="2" customFormat="1" ht="15" hidden="1" outlineLevel="1">
      <c r="B312" s="2">
        <v>27</v>
      </c>
      <c r="C312" s="18" t="s">
        <v>333</v>
      </c>
      <c r="D312" s="2" t="s">
        <v>2002</v>
      </c>
    </row>
    <row r="313" spans="2:4" s="2" customFormat="1" ht="15" hidden="1" outlineLevel="1">
      <c r="B313" s="2">
        <v>28</v>
      </c>
      <c r="C313" s="18" t="s">
        <v>334</v>
      </c>
      <c r="D313" s="2" t="s">
        <v>2002</v>
      </c>
    </row>
    <row r="314" spans="2:4" s="2" customFormat="1" ht="15" hidden="1" outlineLevel="1">
      <c r="B314" s="2">
        <v>32</v>
      </c>
      <c r="C314" s="18" t="s">
        <v>335</v>
      </c>
      <c r="D314" s="2" t="s">
        <v>2002</v>
      </c>
    </row>
    <row r="315" spans="2:4" s="2" customFormat="1" ht="15" hidden="1" outlineLevel="1">
      <c r="B315" s="2">
        <v>33</v>
      </c>
      <c r="C315" s="18" t="s">
        <v>336</v>
      </c>
      <c r="D315" s="2" t="s">
        <v>2002</v>
      </c>
    </row>
    <row r="316" spans="2:4" s="2" customFormat="1" ht="15" hidden="1" outlineLevel="1">
      <c r="B316" s="2">
        <v>34</v>
      </c>
      <c r="C316" s="18" t="s">
        <v>337</v>
      </c>
      <c r="D316" s="2" t="s">
        <v>2002</v>
      </c>
    </row>
    <row r="317" spans="2:4" s="2" customFormat="1" ht="15" hidden="1" outlineLevel="1">
      <c r="B317" s="2">
        <v>35</v>
      </c>
      <c r="C317" s="18" t="s">
        <v>337</v>
      </c>
      <c r="D317" s="2" t="s">
        <v>2002</v>
      </c>
    </row>
    <row r="318" spans="2:4" s="2" customFormat="1" ht="15" hidden="1" outlineLevel="1">
      <c r="B318" s="2">
        <v>36</v>
      </c>
      <c r="C318" s="18" t="s">
        <v>337</v>
      </c>
      <c r="D318" s="2" t="s">
        <v>2002</v>
      </c>
    </row>
    <row r="319" spans="2:4" s="2" customFormat="1" ht="15" hidden="1" outlineLevel="1">
      <c r="B319" s="2">
        <v>37</v>
      </c>
      <c r="C319" s="18" t="s">
        <v>338</v>
      </c>
      <c r="D319" s="2" t="s">
        <v>2002</v>
      </c>
    </row>
    <row r="320" spans="2:4" s="2" customFormat="1" ht="15" hidden="1" outlineLevel="1">
      <c r="B320" s="2">
        <v>38</v>
      </c>
      <c r="C320" s="18" t="s">
        <v>339</v>
      </c>
      <c r="D320" s="2" t="s">
        <v>2002</v>
      </c>
    </row>
    <row r="321" spans="2:4" s="2" customFormat="1" ht="15" hidden="1" outlineLevel="1">
      <c r="B321" s="2">
        <v>39</v>
      </c>
      <c r="C321" s="18" t="s">
        <v>340</v>
      </c>
      <c r="D321" s="2" t="s">
        <v>2002</v>
      </c>
    </row>
    <row r="322" spans="2:4" s="2" customFormat="1" ht="15" hidden="1" outlineLevel="1">
      <c r="B322" s="2">
        <v>41</v>
      </c>
      <c r="C322" s="18" t="s">
        <v>341</v>
      </c>
      <c r="D322" s="2" t="s">
        <v>354</v>
      </c>
    </row>
    <row r="323" spans="2:4" s="2" customFormat="1" ht="15" hidden="1" outlineLevel="1">
      <c r="B323" s="2">
        <v>42</v>
      </c>
      <c r="C323" s="18" t="s">
        <v>343</v>
      </c>
      <c r="D323" s="2" t="s">
        <v>342</v>
      </c>
    </row>
    <row r="324" spans="2:4" s="2" customFormat="1" ht="15" hidden="1" outlineLevel="1">
      <c r="B324" s="2">
        <v>48</v>
      </c>
      <c r="C324" s="18" t="s">
        <v>374</v>
      </c>
      <c r="D324" s="2" t="s">
        <v>354</v>
      </c>
    </row>
    <row r="325" spans="2:4" s="2" customFormat="1" ht="15" hidden="1" outlineLevel="1">
      <c r="B325" s="2">
        <v>49</v>
      </c>
      <c r="C325" s="18" t="s">
        <v>374</v>
      </c>
      <c r="D325" s="2" t="s">
        <v>354</v>
      </c>
    </row>
    <row r="326" spans="2:4" s="2" customFormat="1" ht="15" hidden="1" outlineLevel="1">
      <c r="B326" s="2">
        <v>50</v>
      </c>
      <c r="C326" s="18" t="s">
        <v>344</v>
      </c>
      <c r="D326" s="2" t="s">
        <v>342</v>
      </c>
    </row>
    <row r="327" spans="2:4" s="2" customFormat="1" ht="15" hidden="1" outlineLevel="1">
      <c r="B327" s="2">
        <v>51</v>
      </c>
      <c r="C327" s="18" t="s">
        <v>344</v>
      </c>
      <c r="D327" s="2" t="s">
        <v>342</v>
      </c>
    </row>
    <row r="328" spans="2:4" s="2" customFormat="1" ht="15" hidden="1" outlineLevel="1">
      <c r="B328" s="2">
        <v>52</v>
      </c>
      <c r="C328" s="18" t="s">
        <v>375</v>
      </c>
      <c r="D328" s="2" t="s">
        <v>354</v>
      </c>
    </row>
    <row r="329" spans="2:4" s="2" customFormat="1" ht="15" hidden="1" outlineLevel="1">
      <c r="B329" s="2">
        <v>53</v>
      </c>
      <c r="C329" s="18" t="s">
        <v>1965</v>
      </c>
      <c r="D329" s="2" t="s">
        <v>357</v>
      </c>
    </row>
    <row r="330" spans="2:4" s="2" customFormat="1" ht="15" hidden="1" outlineLevel="1">
      <c r="B330" s="2">
        <v>54</v>
      </c>
      <c r="C330" s="18" t="s">
        <v>1965</v>
      </c>
      <c r="D330" s="2" t="s">
        <v>357</v>
      </c>
    </row>
    <row r="331" spans="2:4" s="2" customFormat="1" ht="15" hidden="1" outlineLevel="1">
      <c r="B331" s="2">
        <v>55</v>
      </c>
      <c r="C331" s="18" t="s">
        <v>1966</v>
      </c>
      <c r="D331" s="2" t="s">
        <v>357</v>
      </c>
    </row>
    <row r="332" spans="2:4" s="2" customFormat="1" ht="15" hidden="1" outlineLevel="1">
      <c r="B332" s="2">
        <v>56</v>
      </c>
      <c r="C332" s="18" t="s">
        <v>1966</v>
      </c>
      <c r="D332" s="2" t="s">
        <v>357</v>
      </c>
    </row>
    <row r="333" spans="2:4" s="2" customFormat="1" ht="15" hidden="1" outlineLevel="1">
      <c r="B333" s="2">
        <v>57</v>
      </c>
      <c r="C333" s="18" t="s">
        <v>1967</v>
      </c>
      <c r="D333" s="2" t="s">
        <v>357</v>
      </c>
    </row>
    <row r="334" spans="2:4" s="2" customFormat="1" ht="15" hidden="1" outlineLevel="1">
      <c r="B334" s="2">
        <v>58</v>
      </c>
      <c r="C334" s="18" t="s">
        <v>1967</v>
      </c>
      <c r="D334" s="2" t="s">
        <v>357</v>
      </c>
    </row>
    <row r="335" spans="2:4" s="2" customFormat="1" ht="15" hidden="1" outlineLevel="1">
      <c r="B335" s="2">
        <v>62</v>
      </c>
      <c r="C335" s="18" t="s">
        <v>1968</v>
      </c>
      <c r="D335" s="2" t="s">
        <v>357</v>
      </c>
    </row>
    <row r="336" spans="2:4" s="2" customFormat="1" ht="15" hidden="1" outlineLevel="1">
      <c r="B336" s="2">
        <v>63</v>
      </c>
      <c r="C336" s="18" t="s">
        <v>1969</v>
      </c>
      <c r="D336" s="2" t="s">
        <v>357</v>
      </c>
    </row>
    <row r="337" spans="2:4" s="2" customFormat="1" ht="15" hidden="1" outlineLevel="1">
      <c r="B337" s="2">
        <v>64</v>
      </c>
      <c r="C337" s="18" t="s">
        <v>1970</v>
      </c>
      <c r="D337" s="2" t="s">
        <v>357</v>
      </c>
    </row>
    <row r="338" spans="2:4" s="2" customFormat="1" ht="15" hidden="1" outlineLevel="1">
      <c r="B338" s="2">
        <v>67</v>
      </c>
      <c r="C338" s="18" t="s">
        <v>345</v>
      </c>
      <c r="D338" s="2" t="s">
        <v>342</v>
      </c>
    </row>
    <row r="339" spans="2:4" s="2" customFormat="1" ht="15" hidden="1" outlineLevel="1">
      <c r="B339" s="2">
        <v>68</v>
      </c>
      <c r="C339" s="18" t="s">
        <v>345</v>
      </c>
      <c r="D339" s="2" t="s">
        <v>342</v>
      </c>
    </row>
    <row r="340" spans="2:4" s="2" customFormat="1" ht="15" hidden="1" outlineLevel="1">
      <c r="B340" s="2">
        <v>72</v>
      </c>
      <c r="C340" s="18" t="s">
        <v>376</v>
      </c>
      <c r="D340" s="2" t="s">
        <v>354</v>
      </c>
    </row>
    <row r="341" spans="2:4" s="2" customFormat="1" ht="15" hidden="1" outlineLevel="1">
      <c r="B341" s="2">
        <v>73</v>
      </c>
      <c r="C341" s="18" t="s">
        <v>377</v>
      </c>
      <c r="D341" s="2" t="s">
        <v>342</v>
      </c>
    </row>
    <row r="342" spans="2:4" s="2" customFormat="1" ht="15" hidden="1" outlineLevel="1">
      <c r="B342" s="2">
        <v>74</v>
      </c>
      <c r="C342" s="18" t="s">
        <v>378</v>
      </c>
      <c r="D342" s="2" t="s">
        <v>354</v>
      </c>
    </row>
    <row r="343" spans="2:4" s="2" customFormat="1" ht="15" hidden="1" outlineLevel="1">
      <c r="B343" s="2">
        <v>76</v>
      </c>
      <c r="C343" s="18" t="s">
        <v>379</v>
      </c>
      <c r="D343" s="2" t="s">
        <v>342</v>
      </c>
    </row>
    <row r="344" spans="2:4" s="2" customFormat="1" ht="15" hidden="1" outlineLevel="1">
      <c r="B344" s="2">
        <v>77</v>
      </c>
      <c r="C344" s="18" t="s">
        <v>379</v>
      </c>
      <c r="D344" s="2" t="s">
        <v>342</v>
      </c>
    </row>
    <row r="345" spans="2:4" s="2" customFormat="1" ht="15" hidden="1" outlineLevel="1">
      <c r="B345" s="2">
        <v>82</v>
      </c>
      <c r="C345" s="18" t="s">
        <v>380</v>
      </c>
      <c r="D345" s="2" t="s">
        <v>2000</v>
      </c>
    </row>
    <row r="346" spans="2:4" s="2" customFormat="1" ht="15" hidden="1" outlineLevel="1">
      <c r="B346" s="2">
        <v>83</v>
      </c>
      <c r="C346" s="18" t="s">
        <v>346</v>
      </c>
      <c r="D346" s="2" t="s">
        <v>2000</v>
      </c>
    </row>
    <row r="347" spans="2:4" s="2" customFormat="1" ht="15" hidden="1" outlineLevel="1">
      <c r="B347" s="2">
        <v>84</v>
      </c>
      <c r="C347" s="18" t="s">
        <v>381</v>
      </c>
      <c r="D347" s="2" t="s">
        <v>2000</v>
      </c>
    </row>
    <row r="348" spans="2:4" s="2" customFormat="1" ht="15" hidden="1" outlineLevel="1">
      <c r="B348" s="2">
        <v>85</v>
      </c>
      <c r="C348" s="18" t="s">
        <v>382</v>
      </c>
      <c r="D348" s="2" t="s">
        <v>354</v>
      </c>
    </row>
    <row r="349" spans="2:4" s="2" customFormat="1" ht="15" hidden="1" outlineLevel="1">
      <c r="B349" s="2">
        <v>86</v>
      </c>
      <c r="C349" s="18" t="s">
        <v>383</v>
      </c>
      <c r="D349" s="2" t="s">
        <v>354</v>
      </c>
    </row>
    <row r="350" spans="2:4" s="2" customFormat="1" ht="15" hidden="1" outlineLevel="1">
      <c r="B350" s="2">
        <v>87</v>
      </c>
      <c r="C350" s="18" t="s">
        <v>384</v>
      </c>
      <c r="D350" s="2" t="s">
        <v>342</v>
      </c>
    </row>
    <row r="351" spans="2:4" s="2" customFormat="1" ht="15" hidden="1" outlineLevel="1">
      <c r="B351" s="2">
        <v>88</v>
      </c>
      <c r="C351" s="18" t="s">
        <v>385</v>
      </c>
      <c r="D351" s="2" t="s">
        <v>354</v>
      </c>
    </row>
    <row r="352" spans="2:4" s="2" customFormat="1" ht="15" hidden="1" outlineLevel="1">
      <c r="B352" s="2">
        <v>89</v>
      </c>
      <c r="C352" s="18" t="s">
        <v>386</v>
      </c>
      <c r="D352" s="2" t="s">
        <v>342</v>
      </c>
    </row>
    <row r="353" spans="2:4" s="2" customFormat="1" ht="15" hidden="1" outlineLevel="1">
      <c r="B353" s="2">
        <v>90</v>
      </c>
      <c r="C353" s="18" t="s">
        <v>387</v>
      </c>
      <c r="D353" s="2" t="s">
        <v>354</v>
      </c>
    </row>
    <row r="354" spans="2:4" s="2" customFormat="1" ht="15" hidden="1" outlineLevel="1">
      <c r="B354" s="2">
        <v>91</v>
      </c>
      <c r="C354" s="18" t="s">
        <v>347</v>
      </c>
      <c r="D354" s="2" t="s">
        <v>354</v>
      </c>
    </row>
    <row r="355" spans="2:4" s="2" customFormat="1" ht="15" hidden="1" outlineLevel="1">
      <c r="B355" s="2">
        <v>92</v>
      </c>
      <c r="C355" s="18" t="s">
        <v>348</v>
      </c>
      <c r="D355" s="2" t="s">
        <v>354</v>
      </c>
    </row>
    <row r="356" spans="2:4" s="2" customFormat="1" ht="15" hidden="1" outlineLevel="1">
      <c r="B356" s="2">
        <v>93</v>
      </c>
      <c r="C356" s="18" t="s">
        <v>348</v>
      </c>
      <c r="D356" s="2" t="s">
        <v>342</v>
      </c>
    </row>
    <row r="357" spans="2:4" s="2" customFormat="1" ht="15" hidden="1" outlineLevel="1">
      <c r="B357" s="2">
        <v>94</v>
      </c>
      <c r="C357" s="18" t="s">
        <v>345</v>
      </c>
      <c r="D357" s="2" t="s">
        <v>354</v>
      </c>
    </row>
    <row r="358" spans="2:4" s="2" customFormat="1" ht="15" hidden="1" outlineLevel="1">
      <c r="B358" s="2">
        <v>95</v>
      </c>
      <c r="C358" s="18" t="s">
        <v>345</v>
      </c>
      <c r="D358" s="2" t="s">
        <v>354</v>
      </c>
    </row>
    <row r="359" spans="2:4" s="2" customFormat="1" ht="15" hidden="1" outlineLevel="1">
      <c r="B359" s="2">
        <v>96</v>
      </c>
      <c r="C359" s="18" t="s">
        <v>388</v>
      </c>
      <c r="D359" s="2" t="s">
        <v>354</v>
      </c>
    </row>
    <row r="360" spans="2:4" s="2" customFormat="1" ht="15" hidden="1" outlineLevel="1">
      <c r="B360" s="2">
        <v>98</v>
      </c>
      <c r="C360" s="18" t="s">
        <v>349</v>
      </c>
      <c r="D360" s="2" t="s">
        <v>342</v>
      </c>
    </row>
    <row r="361" spans="2:4" s="2" customFormat="1" ht="15" hidden="1" outlineLevel="1">
      <c r="B361" s="2">
        <v>99</v>
      </c>
      <c r="C361" s="18" t="s">
        <v>350</v>
      </c>
      <c r="D361" s="2" t="s">
        <v>354</v>
      </c>
    </row>
    <row r="362" spans="2:4" s="2" customFormat="1" ht="15" hidden="1" outlineLevel="1">
      <c r="B362" s="2">
        <v>100</v>
      </c>
      <c r="C362" s="18" t="s">
        <v>350</v>
      </c>
      <c r="D362" s="2" t="s">
        <v>354</v>
      </c>
    </row>
    <row r="363" spans="2:4" s="2" customFormat="1" ht="15" hidden="1" outlineLevel="1">
      <c r="B363" s="2">
        <v>101</v>
      </c>
      <c r="C363" s="18" t="s">
        <v>351</v>
      </c>
      <c r="D363" s="2" t="s">
        <v>342</v>
      </c>
    </row>
    <row r="364" spans="2:4" s="2" customFormat="1" ht="15" hidden="1" outlineLevel="1">
      <c r="B364" s="2">
        <v>102</v>
      </c>
      <c r="C364" s="18" t="s">
        <v>352</v>
      </c>
      <c r="D364" s="2" t="s">
        <v>342</v>
      </c>
    </row>
    <row r="365" spans="2:4" s="2" customFormat="1" ht="15" hidden="1" outlineLevel="1">
      <c r="B365" s="2">
        <v>103</v>
      </c>
      <c r="C365" s="18" t="s">
        <v>353</v>
      </c>
      <c r="D365" s="2" t="s">
        <v>354</v>
      </c>
    </row>
    <row r="366" spans="2:4" s="2" customFormat="1" ht="15" hidden="1" outlineLevel="1">
      <c r="B366" s="2">
        <v>104</v>
      </c>
      <c r="C366" s="18" t="s">
        <v>1971</v>
      </c>
      <c r="D366" s="2" t="s">
        <v>357</v>
      </c>
    </row>
    <row r="367" spans="2:4" s="2" customFormat="1" ht="15" hidden="1" outlineLevel="1">
      <c r="B367" s="2">
        <v>105</v>
      </c>
      <c r="C367" s="18" t="s">
        <v>389</v>
      </c>
      <c r="D367" s="2" t="s">
        <v>357</v>
      </c>
    </row>
    <row r="368" spans="2:4" s="2" customFormat="1" ht="15" hidden="1" outlineLevel="1">
      <c r="B368" s="2">
        <v>107</v>
      </c>
      <c r="C368" s="18" t="s">
        <v>355</v>
      </c>
      <c r="D368" s="2" t="s">
        <v>354</v>
      </c>
    </row>
    <row r="369" spans="2:4" s="2" customFormat="1" ht="15" hidden="1" outlineLevel="1">
      <c r="B369" s="2">
        <v>108</v>
      </c>
      <c r="C369" s="18" t="s">
        <v>356</v>
      </c>
      <c r="D369" s="2" t="s">
        <v>342</v>
      </c>
    </row>
    <row r="370" spans="2:4" s="2" customFormat="1" ht="15" hidden="1" outlineLevel="1">
      <c r="B370" s="2">
        <v>109</v>
      </c>
      <c r="C370" s="18" t="s">
        <v>358</v>
      </c>
      <c r="D370" s="2" t="s">
        <v>357</v>
      </c>
    </row>
    <row r="371" spans="2:4" s="2" customFormat="1" ht="15" hidden="1" outlineLevel="1">
      <c r="B371" s="2">
        <v>110</v>
      </c>
      <c r="C371" s="18" t="s">
        <v>358</v>
      </c>
      <c r="D371" s="2" t="s">
        <v>342</v>
      </c>
    </row>
    <row r="372" spans="2:4" s="2" customFormat="1" ht="15" hidden="1" outlineLevel="1">
      <c r="B372" s="2">
        <v>111</v>
      </c>
      <c r="C372" s="18" t="s">
        <v>359</v>
      </c>
      <c r="D372" s="2" t="s">
        <v>354</v>
      </c>
    </row>
    <row r="373" spans="2:4" s="2" customFormat="1" ht="15" hidden="1" outlineLevel="1">
      <c r="B373" s="2">
        <v>112</v>
      </c>
      <c r="C373" s="18" t="s">
        <v>360</v>
      </c>
      <c r="D373" s="2" t="s">
        <v>354</v>
      </c>
    </row>
    <row r="374" spans="2:4" s="2" customFormat="1" ht="15" hidden="1" outlineLevel="1">
      <c r="B374" s="2">
        <v>113</v>
      </c>
      <c r="C374" s="18" t="s">
        <v>361</v>
      </c>
      <c r="D374" s="2" t="s">
        <v>342</v>
      </c>
    </row>
    <row r="375" spans="2:4" s="2" customFormat="1" ht="15" hidden="1" outlineLevel="1">
      <c r="B375" s="2">
        <v>114</v>
      </c>
      <c r="C375" s="18" t="s">
        <v>362</v>
      </c>
      <c r="D375" s="2" t="s">
        <v>342</v>
      </c>
    </row>
    <row r="376" spans="2:4" s="2" customFormat="1" ht="15" hidden="1" outlineLevel="1">
      <c r="B376" s="2">
        <v>115</v>
      </c>
      <c r="C376" s="18" t="s">
        <v>363</v>
      </c>
      <c r="D376" s="2" t="s">
        <v>357</v>
      </c>
    </row>
    <row r="377" spans="2:4" s="2" customFormat="1" ht="15" hidden="1" outlineLevel="1">
      <c r="B377" s="2">
        <v>116</v>
      </c>
      <c r="C377" s="18" t="s">
        <v>364</v>
      </c>
      <c r="D377" s="2" t="s">
        <v>357</v>
      </c>
    </row>
    <row r="378" spans="2:4" s="2" customFormat="1" ht="15" hidden="1" outlineLevel="1">
      <c r="B378" s="2">
        <v>117</v>
      </c>
      <c r="C378" s="18" t="s">
        <v>1972</v>
      </c>
      <c r="D378" s="2" t="s">
        <v>2002</v>
      </c>
    </row>
    <row r="379" spans="2:4" s="2" customFormat="1" ht="15" hidden="1" outlineLevel="1">
      <c r="B379" s="2">
        <v>118</v>
      </c>
      <c r="C379" s="18" t="s">
        <v>1973</v>
      </c>
      <c r="D379" s="2" t="s">
        <v>342</v>
      </c>
    </row>
    <row r="380" spans="2:4" s="2" customFormat="1" ht="15" hidden="1" outlineLevel="1">
      <c r="B380" s="2">
        <v>119</v>
      </c>
      <c r="C380" s="18" t="s">
        <v>1974</v>
      </c>
      <c r="D380" s="2" t="s">
        <v>342</v>
      </c>
    </row>
    <row r="381" spans="2:4" s="2" customFormat="1" ht="15" hidden="1" outlineLevel="1">
      <c r="B381" s="2">
        <v>120</v>
      </c>
      <c r="C381" s="18" t="s">
        <v>1975</v>
      </c>
      <c r="D381" s="2" t="s">
        <v>342</v>
      </c>
    </row>
    <row r="382" spans="2:4" s="2" customFormat="1" ht="15" hidden="1" outlineLevel="1">
      <c r="B382" s="2">
        <v>121</v>
      </c>
      <c r="C382" s="18" t="s">
        <v>1976</v>
      </c>
      <c r="D382" s="2" t="s">
        <v>342</v>
      </c>
    </row>
    <row r="383" spans="2:4" s="2" customFormat="1" ht="15" hidden="1" outlineLevel="1">
      <c r="B383" s="2">
        <v>122</v>
      </c>
      <c r="C383" s="18" t="s">
        <v>1975</v>
      </c>
      <c r="D383" s="2" t="s">
        <v>342</v>
      </c>
    </row>
    <row r="384" spans="2:4" s="2" customFormat="1" ht="15" hidden="1" outlineLevel="1">
      <c r="B384" s="2">
        <v>123</v>
      </c>
      <c r="C384" s="18" t="s">
        <v>1977</v>
      </c>
      <c r="D384" s="2" t="s">
        <v>342</v>
      </c>
    </row>
    <row r="385" spans="2:4" s="2" customFormat="1" ht="15" hidden="1" outlineLevel="1">
      <c r="B385" s="2">
        <v>124</v>
      </c>
      <c r="C385" s="18" t="s">
        <v>1977</v>
      </c>
      <c r="D385" s="2" t="s">
        <v>342</v>
      </c>
    </row>
    <row r="386" spans="2:4" s="2" customFormat="1" ht="15" hidden="1" outlineLevel="1">
      <c r="B386" s="2">
        <v>125</v>
      </c>
      <c r="C386" s="18" t="s">
        <v>1978</v>
      </c>
      <c r="D386" s="2" t="s">
        <v>342</v>
      </c>
    </row>
    <row r="387" spans="2:4" s="2" customFormat="1" ht="15" hidden="1" outlineLevel="1">
      <c r="B387" s="2">
        <v>126</v>
      </c>
      <c r="C387" s="18" t="s">
        <v>1979</v>
      </c>
      <c r="D387" s="2" t="s">
        <v>342</v>
      </c>
    </row>
    <row r="388" spans="2:4" s="2" customFormat="1" ht="15" hidden="1" outlineLevel="1">
      <c r="B388" s="2">
        <v>127</v>
      </c>
      <c r="C388" s="18" t="s">
        <v>1980</v>
      </c>
      <c r="D388" s="2" t="s">
        <v>342</v>
      </c>
    </row>
    <row r="389" spans="2:4" s="2" customFormat="1" ht="15" hidden="1" outlineLevel="1">
      <c r="B389" s="2">
        <v>128</v>
      </c>
      <c r="C389" s="18" t="s">
        <v>1979</v>
      </c>
      <c r="D389" s="2" t="s">
        <v>342</v>
      </c>
    </row>
    <row r="390" spans="2:4" s="2" customFormat="1" ht="15" hidden="1" outlineLevel="1">
      <c r="B390" s="2">
        <v>129</v>
      </c>
      <c r="C390" s="18" t="s">
        <v>365</v>
      </c>
      <c r="D390" s="2" t="s">
        <v>357</v>
      </c>
    </row>
    <row r="391" spans="2:4" s="2" customFormat="1" ht="15" hidden="1" outlineLevel="1">
      <c r="B391" s="2">
        <v>130</v>
      </c>
      <c r="C391" s="18" t="s">
        <v>365</v>
      </c>
      <c r="D391" s="2" t="s">
        <v>357</v>
      </c>
    </row>
    <row r="392" spans="2:4" s="2" customFormat="1" ht="15" hidden="1" outlineLevel="1">
      <c r="B392" s="2">
        <v>131</v>
      </c>
      <c r="C392" s="18" t="s">
        <v>1981</v>
      </c>
      <c r="D392" s="2" t="s">
        <v>342</v>
      </c>
    </row>
    <row r="393" spans="2:4" s="2" customFormat="1" ht="15" hidden="1" outlineLevel="1">
      <c r="B393" s="2">
        <v>132</v>
      </c>
      <c r="C393" s="18" t="s">
        <v>1982</v>
      </c>
      <c r="D393" s="2" t="s">
        <v>357</v>
      </c>
    </row>
    <row r="394" spans="2:4" s="2" customFormat="1" ht="15" hidden="1" outlineLevel="1">
      <c r="B394" s="2">
        <v>133</v>
      </c>
      <c r="C394" s="18" t="s">
        <v>1983</v>
      </c>
      <c r="D394" s="2" t="s">
        <v>342</v>
      </c>
    </row>
    <row r="395" spans="2:4" s="2" customFormat="1" ht="15" hidden="1" outlineLevel="1">
      <c r="B395" s="2">
        <v>134</v>
      </c>
      <c r="C395" s="18" t="s">
        <v>1984</v>
      </c>
      <c r="D395" s="2" t="s">
        <v>342</v>
      </c>
    </row>
    <row r="396" spans="2:4" s="2" customFormat="1" ht="15" hidden="1" outlineLevel="1">
      <c r="B396" s="2">
        <v>135</v>
      </c>
      <c r="C396" s="18" t="s">
        <v>1985</v>
      </c>
      <c r="D396" s="2" t="s">
        <v>342</v>
      </c>
    </row>
    <row r="397" spans="2:4" s="2" customFormat="1" ht="15" hidden="1" outlineLevel="1">
      <c r="B397" s="2">
        <v>136</v>
      </c>
      <c r="C397" s="18" t="s">
        <v>1986</v>
      </c>
      <c r="D397" s="2" t="s">
        <v>342</v>
      </c>
    </row>
    <row r="398" spans="2:4" s="2" customFormat="1" ht="15" hidden="1" outlineLevel="1">
      <c r="B398" s="2">
        <v>137</v>
      </c>
      <c r="C398" s="18" t="s">
        <v>1987</v>
      </c>
      <c r="D398" s="2" t="s">
        <v>342</v>
      </c>
    </row>
    <row r="399" spans="2:4" s="2" customFormat="1" ht="15" hidden="1" outlineLevel="1">
      <c r="B399" s="2">
        <v>138</v>
      </c>
      <c r="C399" s="18" t="s">
        <v>1988</v>
      </c>
      <c r="D399" s="2" t="s">
        <v>342</v>
      </c>
    </row>
    <row r="400" spans="2:4" s="2" customFormat="1" ht="15" hidden="1" outlineLevel="1">
      <c r="B400" s="2">
        <v>139</v>
      </c>
      <c r="C400" s="18" t="s">
        <v>1989</v>
      </c>
      <c r="D400" s="2" t="s">
        <v>342</v>
      </c>
    </row>
    <row r="401" spans="2:4" s="2" customFormat="1" ht="15" hidden="1" outlineLevel="1">
      <c r="B401" s="2">
        <v>140</v>
      </c>
      <c r="C401" s="18" t="s">
        <v>1990</v>
      </c>
      <c r="D401" s="2" t="s">
        <v>342</v>
      </c>
    </row>
    <row r="402" spans="2:4" s="2" customFormat="1" ht="15" hidden="1" outlineLevel="1">
      <c r="B402" s="2">
        <v>141</v>
      </c>
      <c r="C402" s="18" t="s">
        <v>1991</v>
      </c>
      <c r="D402" s="2" t="s">
        <v>342</v>
      </c>
    </row>
    <row r="403" spans="2:4" s="2" customFormat="1" ht="15" hidden="1" outlineLevel="1">
      <c r="B403" s="2">
        <v>142</v>
      </c>
      <c r="C403" s="18" t="s">
        <v>1991</v>
      </c>
      <c r="D403" s="2" t="s">
        <v>342</v>
      </c>
    </row>
    <row r="404" spans="2:4" s="2" customFormat="1" ht="15" hidden="1" outlineLevel="1">
      <c r="B404" s="2">
        <v>143</v>
      </c>
      <c r="C404" s="18" t="s">
        <v>1992</v>
      </c>
      <c r="D404" s="2" t="s">
        <v>342</v>
      </c>
    </row>
    <row r="405" spans="2:4" s="2" customFormat="1" ht="15" hidden="1" outlineLevel="1">
      <c r="B405" s="2">
        <v>301</v>
      </c>
      <c r="C405" s="18" t="s">
        <v>1993</v>
      </c>
      <c r="D405" s="2" t="s">
        <v>2003</v>
      </c>
    </row>
    <row r="406" spans="2:4" s="2" customFormat="1" ht="15" hidden="1" outlineLevel="1">
      <c r="B406" s="2">
        <v>302</v>
      </c>
      <c r="C406" s="18" t="s">
        <v>1994</v>
      </c>
      <c r="D406" s="2" t="s">
        <v>2003</v>
      </c>
    </row>
    <row r="407" spans="2:4" s="2" customFormat="1" ht="15" hidden="1" outlineLevel="1">
      <c r="B407" s="2">
        <v>303</v>
      </c>
      <c r="C407" s="18" t="s">
        <v>1995</v>
      </c>
      <c r="D407" s="2" t="s">
        <v>2003</v>
      </c>
    </row>
    <row r="408" spans="2:4" s="2" customFormat="1" ht="15" hidden="1" outlineLevel="1">
      <c r="B408" s="2">
        <v>304</v>
      </c>
      <c r="C408" s="18" t="s">
        <v>1994</v>
      </c>
      <c r="D408" s="2" t="s">
        <v>2003</v>
      </c>
    </row>
    <row r="409" spans="2:4" s="2" customFormat="1" ht="15" hidden="1" outlineLevel="1">
      <c r="B409" s="2">
        <v>305</v>
      </c>
      <c r="C409" s="18" t="s">
        <v>1996</v>
      </c>
      <c r="D409" s="2" t="s">
        <v>2003</v>
      </c>
    </row>
    <row r="410" spans="2:4" s="2" customFormat="1" ht="15" hidden="1" outlineLevel="1">
      <c r="B410" s="2">
        <v>306</v>
      </c>
      <c r="C410" s="18" t="s">
        <v>1997</v>
      </c>
      <c r="D410" s="2" t="s">
        <v>2003</v>
      </c>
    </row>
    <row r="411" spans="2:4" s="2" customFormat="1" ht="15" hidden="1" outlineLevel="1">
      <c r="B411" s="2">
        <v>307</v>
      </c>
      <c r="C411" s="18" t="s">
        <v>1998</v>
      </c>
      <c r="D411" s="2" t="s">
        <v>2003</v>
      </c>
    </row>
    <row r="412" spans="2:4" s="2" customFormat="1" ht="15" hidden="1" outlineLevel="1">
      <c r="B412" s="2">
        <v>308</v>
      </c>
      <c r="C412" s="18" t="s">
        <v>366</v>
      </c>
      <c r="D412" s="2" t="s">
        <v>2003</v>
      </c>
    </row>
    <row r="413" spans="2:4" s="2" customFormat="1" ht="15" hidden="1" outlineLevel="1">
      <c r="B413" s="2">
        <v>309</v>
      </c>
      <c r="C413" s="18" t="s">
        <v>1999</v>
      </c>
      <c r="D413" s="2" t="s">
        <v>2003</v>
      </c>
    </row>
    <row r="414" spans="2:4" s="2" customFormat="1" ht="15" hidden="1" outlineLevel="1">
      <c r="B414" s="2">
        <v>310</v>
      </c>
      <c r="C414" s="18" t="s">
        <v>367</v>
      </c>
      <c r="D414" s="2" t="s">
        <v>2003</v>
      </c>
    </row>
    <row r="415" spans="2:4" s="2" customFormat="1" ht="15" hidden="1" outlineLevel="1">
      <c r="B415" s="2">
        <v>311</v>
      </c>
      <c r="C415" s="18" t="s">
        <v>368</v>
      </c>
      <c r="D415" s="2" t="s">
        <v>2003</v>
      </c>
    </row>
    <row r="416" spans="2:4" s="2" customFormat="1" ht="15" hidden="1" outlineLevel="1">
      <c r="B416" s="2">
        <v>312</v>
      </c>
      <c r="C416" s="18" t="s">
        <v>313</v>
      </c>
      <c r="D416" s="2" t="s">
        <v>2003</v>
      </c>
    </row>
    <row r="417" spans="2:4" s="2" customFormat="1" ht="15" hidden="1" outlineLevel="1">
      <c r="B417" s="2">
        <v>313</v>
      </c>
      <c r="C417" s="18" t="s">
        <v>369</v>
      </c>
      <c r="D417" s="2" t="s">
        <v>2003</v>
      </c>
    </row>
    <row r="418" spans="1:1" s="2" customFormat="1" ht="15" hidden="1" outlineLevel="1">
      <c r="A418"/>
    </row>
    <row r="419" s="4" customFormat="1" ht="15" collapsed="1"/>
    <row r="420" s="2" customFormat="1" ht="15"/>
    <row r="421" spans="2:3" s="2" customFormat="1" ht="15.75">
      <c r="B421" s="3" t="s">
        <v>1336</v>
      </c>
      <c r="C421" s="2" t="s">
        <v>2006</v>
      </c>
    </row>
    <row r="422" spans="1:1" s="2" customFormat="1" ht="15" hidden="1" outlineLevel="1">
      <c r="A422"/>
    </row>
    <row r="423" spans="1:1" s="2" customFormat="1" ht="15" hidden="1" outlineLevel="1">
      <c r="A423"/>
    </row>
    <row r="424" spans="2:2" s="2" customFormat="1" ht="15.75" hidden="1" outlineLevel="1">
      <c r="B424" s="3" t="s">
        <v>536</v>
      </c>
    </row>
    <row r="425" spans="2:2" s="2" customFormat="1" ht="15" hidden="1" outlineLevel="1">
      <c r="B425" s="2" t="s">
        <v>2007</v>
      </c>
    </row>
    <row r="426" spans="1:1" s="2" customFormat="1" ht="15" hidden="1" outlineLevel="1">
      <c r="A426"/>
    </row>
    <row r="427" spans="2:2" s="2" customFormat="1" ht="15" hidden="1" outlineLevel="1">
      <c r="B427" s="2" t="s">
        <v>2008</v>
      </c>
    </row>
    <row r="428" spans="1:1" s="2" customFormat="1" ht="15" hidden="1" outlineLevel="1">
      <c r="A428"/>
    </row>
    <row r="429" s="4" customFormat="1" ht="15" collapsed="1"/>
  </sheetData>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14"/>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477</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123</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288</v>
      </c>
    </row>
    <row r="21" spans="1:1" s="2" customFormat="1" ht="15" hidden="1" outlineLevel="1">
      <c r="A21"/>
    </row>
    <row r="22" spans="2:3" s="2" customFormat="1" ht="15.75" hidden="1" outlineLevel="1">
      <c r="B22" s="3" t="s">
        <v>547</v>
      </c>
      <c r="C22" s="20" t="s">
        <v>418</v>
      </c>
    </row>
    <row r="23" spans="2:3" s="2" customFormat="1" ht="15" hidden="1" outlineLevel="1">
      <c r="B23" s="24">
        <v>-1</v>
      </c>
      <c r="C23" s="5" t="s">
        <v>1337</v>
      </c>
    </row>
    <row r="24" spans="2:3" s="2" customFormat="1" ht="15" hidden="1" outlineLevel="1">
      <c r="B24" s="23">
        <v>210</v>
      </c>
      <c r="C24" s="2" t="s">
        <v>2010</v>
      </c>
    </row>
    <row r="25" spans="2:3" s="2" customFormat="1" ht="15" hidden="1" outlineLevel="1">
      <c r="B25" s="23">
        <v>211</v>
      </c>
      <c r="C25" s="2" t="s">
        <v>2011</v>
      </c>
    </row>
    <row r="26" spans="2:3" s="2" customFormat="1" ht="15" hidden="1" outlineLevel="1">
      <c r="B26" s="23">
        <v>214</v>
      </c>
      <c r="C26" s="2" t="s">
        <v>2012</v>
      </c>
    </row>
    <row r="27" spans="2:3" s="2" customFormat="1" ht="15" hidden="1" outlineLevel="1">
      <c r="B27" s="23">
        <v>216</v>
      </c>
      <c r="C27" s="2" t="s">
        <v>2013</v>
      </c>
    </row>
    <row r="28" spans="2:3" s="2" customFormat="1" ht="15" hidden="1" outlineLevel="1">
      <c r="B28" s="23">
        <v>217</v>
      </c>
      <c r="C28" s="2" t="s">
        <v>2014</v>
      </c>
    </row>
    <row r="29" spans="2:3" s="2" customFormat="1" ht="15" hidden="1" outlineLevel="1">
      <c r="B29" s="23">
        <v>219</v>
      </c>
      <c r="C29" s="2" t="s">
        <v>2015</v>
      </c>
    </row>
    <row r="30" spans="2:3" s="2" customFormat="1" ht="15" hidden="1" outlineLevel="1">
      <c r="B30" s="23">
        <v>221</v>
      </c>
      <c r="C30" s="2" t="s">
        <v>1854</v>
      </c>
    </row>
    <row r="31" spans="2:3" s="2" customFormat="1" ht="15" hidden="1" outlineLevel="1">
      <c r="B31" s="23">
        <v>224</v>
      </c>
      <c r="C31" s="2" t="s">
        <v>2016</v>
      </c>
    </row>
    <row r="32" spans="2:3" s="2" customFormat="1" ht="15" hidden="1" outlineLevel="1">
      <c r="B32" s="23">
        <v>225</v>
      </c>
      <c r="C32" s="2" t="s">
        <v>1355</v>
      </c>
    </row>
    <row r="33" spans="2:3" s="2" customFormat="1" ht="15" hidden="1" outlineLevel="1">
      <c r="B33" s="23">
        <v>226</v>
      </c>
      <c r="C33" s="2" t="s">
        <v>2017</v>
      </c>
    </row>
    <row r="34" spans="2:3" s="2" customFormat="1" ht="15" hidden="1" outlineLevel="1">
      <c r="B34" s="23">
        <v>227</v>
      </c>
      <c r="C34" s="2" t="s">
        <v>2018</v>
      </c>
    </row>
    <row r="35" spans="1:1" s="2" customFormat="1" ht="15" hidden="1" outlineLevel="1">
      <c r="A35"/>
    </row>
    <row r="36" s="4" customFormat="1" ht="15" collapsed="1"/>
    <row r="37" s="2" customFormat="1" ht="15"/>
    <row r="38" spans="2:3" s="2" customFormat="1" ht="15.75">
      <c r="B38" s="3" t="s">
        <v>1336</v>
      </c>
      <c r="C38" s="2" t="s">
        <v>124</v>
      </c>
    </row>
    <row r="39" spans="1:1" s="2" customFormat="1" ht="15" hidden="1" outlineLevel="1">
      <c r="A39"/>
    </row>
    <row r="40" spans="1:1" s="2" customFormat="1" ht="15" hidden="1" outlineLevel="1">
      <c r="A40"/>
    </row>
    <row r="41" spans="2:2" s="2" customFormat="1" ht="15.75" hidden="1" outlineLevel="1">
      <c r="B41" s="3" t="s">
        <v>536</v>
      </c>
    </row>
    <row r="42" spans="2:2" s="2" customFormat="1" ht="15" hidden="1" outlineLevel="1">
      <c r="B42" s="2" t="s">
        <v>511</v>
      </c>
    </row>
    <row r="43" spans="1:1" s="2" customFormat="1" ht="15" hidden="1" outlineLevel="1">
      <c r="A43"/>
    </row>
    <row r="44" s="4" customFormat="1" ht="15" collapsed="1"/>
    <row r="45" s="2" customFormat="1" ht="15"/>
    <row r="46" spans="2:3" s="2" customFormat="1" ht="15.75">
      <c r="B46" s="3" t="s">
        <v>1336</v>
      </c>
      <c r="C46" s="2" t="s">
        <v>125</v>
      </c>
    </row>
    <row r="47" spans="1:1" s="2" customFormat="1" ht="15" hidden="1" outlineLevel="1">
      <c r="A47"/>
    </row>
    <row r="48" spans="1:1" s="2" customFormat="1" ht="15" hidden="1" outlineLevel="1">
      <c r="A48"/>
    </row>
    <row r="49" spans="2:2" s="2" customFormat="1" ht="15.75" hidden="1" outlineLevel="1">
      <c r="B49" s="3" t="s">
        <v>536</v>
      </c>
    </row>
    <row r="50" spans="2:2" s="2" customFormat="1" ht="15" hidden="1" outlineLevel="1">
      <c r="B50" s="2" t="s">
        <v>512</v>
      </c>
    </row>
    <row r="51" spans="1:1" s="2" customFormat="1" ht="15" hidden="1" outlineLevel="1">
      <c r="A51"/>
    </row>
    <row r="52" s="4" customFormat="1" ht="15" collapsed="1"/>
    <row r="53" s="2" customFormat="1" ht="15"/>
    <row r="54" spans="2:3" s="2" customFormat="1" ht="15.75">
      <c r="B54" s="3" t="s">
        <v>1336</v>
      </c>
      <c r="C54" s="2" t="s">
        <v>130</v>
      </c>
    </row>
    <row r="55" spans="1:1" s="2" customFormat="1" ht="15" hidden="1" outlineLevel="1">
      <c r="A55"/>
    </row>
    <row r="56" spans="1:1" s="2" customFormat="1" ht="15" hidden="1" outlineLevel="1">
      <c r="A56"/>
    </row>
    <row r="57" spans="2:2" s="2" customFormat="1" ht="15.75" hidden="1" outlineLevel="1">
      <c r="B57" s="3" t="s">
        <v>536</v>
      </c>
    </row>
    <row r="58" spans="2:2" s="2" customFormat="1" ht="15" hidden="1" outlineLevel="1">
      <c r="B58" s="2" t="s">
        <v>291</v>
      </c>
    </row>
    <row r="59" spans="2:2" s="2" customFormat="1" ht="15" hidden="1" outlineLevel="1">
      <c r="B59" s="2" t="s">
        <v>2019</v>
      </c>
    </row>
    <row r="60" spans="2:2" s="2" customFormat="1" ht="15" hidden="1" outlineLevel="1">
      <c r="B60" s="21" t="s">
        <v>2020</v>
      </c>
    </row>
    <row r="61" spans="2:2" s="2" customFormat="1" ht="15" hidden="1" outlineLevel="1">
      <c r="B61" s="21" t="s">
        <v>2021</v>
      </c>
    </row>
    <row r="62" spans="2:2" s="2" customFormat="1" ht="15" hidden="1" outlineLevel="1">
      <c r="B62" s="21" t="s">
        <v>2022</v>
      </c>
    </row>
    <row r="63" spans="1:1" s="2" customFormat="1" ht="15" hidden="1" outlineLevel="1">
      <c r="A63"/>
    </row>
    <row r="64" spans="2:3" s="2" customFormat="1" ht="15.75" hidden="1" outlineLevel="1">
      <c r="B64" s="3" t="s">
        <v>547</v>
      </c>
      <c r="C64" s="14" t="s">
        <v>418</v>
      </c>
    </row>
    <row r="65" spans="2:3" s="2" customFormat="1" ht="15" hidden="1" outlineLevel="1">
      <c r="B65" s="5">
        <v>1</v>
      </c>
      <c r="C65" s="15" t="s">
        <v>570</v>
      </c>
    </row>
    <row r="66" spans="2:3" s="2" customFormat="1" ht="15" hidden="1" outlineLevel="1">
      <c r="B66" s="2">
        <v>0</v>
      </c>
      <c r="C66" s="13" t="s">
        <v>571</v>
      </c>
    </row>
    <row r="67" spans="1:1" s="2" customFormat="1" ht="15" hidden="1" outlineLevel="1">
      <c r="A67"/>
    </row>
    <row r="68" s="4" customFormat="1" ht="15" collapsed="1"/>
    <row r="69" s="2" customFormat="1" ht="15"/>
    <row r="70" spans="2:3" s="2" customFormat="1" ht="15.75">
      <c r="B70" s="3" t="s">
        <v>1336</v>
      </c>
      <c r="C70" s="2" t="s">
        <v>131</v>
      </c>
    </row>
    <row r="71" spans="1:1" s="2" customFormat="1" ht="15" hidden="1" outlineLevel="1">
      <c r="A71"/>
    </row>
    <row r="72" spans="1:1" s="2" customFormat="1" ht="15" hidden="1" outlineLevel="1">
      <c r="A72"/>
    </row>
    <row r="73" spans="2:2" s="2" customFormat="1" ht="15.75" hidden="1" outlineLevel="1">
      <c r="B73" s="3" t="s">
        <v>536</v>
      </c>
    </row>
    <row r="74" spans="2:2" s="2" customFormat="1" ht="15" hidden="1" outlineLevel="1">
      <c r="B74" s="2" t="s">
        <v>292</v>
      </c>
    </row>
    <row r="75" spans="1:1" s="2" customFormat="1" ht="15" hidden="1" outlineLevel="1">
      <c r="A75"/>
    </row>
    <row r="76" spans="2:3" s="2" customFormat="1" ht="15.75" hidden="1" outlineLevel="1">
      <c r="B76" s="3" t="s">
        <v>547</v>
      </c>
      <c r="C76" s="14" t="s">
        <v>542</v>
      </c>
    </row>
    <row r="77" spans="2:3" s="2" customFormat="1" ht="15" hidden="1" outlineLevel="1">
      <c r="B77" s="24">
        <v>-2</v>
      </c>
      <c r="C77" s="15" t="s">
        <v>1355</v>
      </c>
    </row>
    <row r="78" spans="2:3" s="2" customFormat="1" ht="15" hidden="1" outlineLevel="1">
      <c r="B78" s="2">
        <v>-1</v>
      </c>
      <c r="C78" s="13" t="s">
        <v>1337</v>
      </c>
    </row>
    <row r="79" spans="2:3" s="2" customFormat="1" ht="15" hidden="1" outlineLevel="1">
      <c r="B79" s="2">
        <v>0</v>
      </c>
      <c r="C79" s="25">
        <v>0</v>
      </c>
    </row>
    <row r="80" spans="2:3" s="2" customFormat="1" ht="15" hidden="1" outlineLevel="1">
      <c r="B80" s="2">
        <v>1</v>
      </c>
      <c r="C80" s="13" t="s">
        <v>2023</v>
      </c>
    </row>
    <row r="81" spans="2:3" s="2" customFormat="1" ht="15" hidden="1" outlineLevel="1">
      <c r="B81" s="2">
        <v>2</v>
      </c>
      <c r="C81" s="13" t="s">
        <v>2024</v>
      </c>
    </row>
    <row r="82" spans="2:3" s="2" customFormat="1" ht="15" hidden="1" outlineLevel="1">
      <c r="B82" s="2">
        <v>3</v>
      </c>
      <c r="C82" s="13" t="s">
        <v>2025</v>
      </c>
    </row>
    <row r="83" spans="2:3" s="2" customFormat="1" ht="15" hidden="1" outlineLevel="1">
      <c r="B83" s="2">
        <v>4</v>
      </c>
      <c r="C83" s="13" t="s">
        <v>2026</v>
      </c>
    </row>
    <row r="84" spans="2:3" s="2" customFormat="1" ht="15" hidden="1" outlineLevel="1">
      <c r="B84" s="2">
        <v>5</v>
      </c>
      <c r="C84" s="13" t="s">
        <v>2027</v>
      </c>
    </row>
    <row r="85" spans="2:3" s="2" customFormat="1" ht="15" hidden="1" outlineLevel="1">
      <c r="B85" s="2">
        <v>6</v>
      </c>
      <c r="C85" s="13" t="s">
        <v>2028</v>
      </c>
    </row>
    <row r="86" spans="2:3" s="2" customFormat="1" ht="15" hidden="1" outlineLevel="1">
      <c r="B86" s="2">
        <v>7</v>
      </c>
      <c r="C86" s="13" t="s">
        <v>2029</v>
      </c>
    </row>
    <row r="87" spans="2:3" s="2" customFormat="1" ht="15" hidden="1" outlineLevel="1">
      <c r="B87" s="2">
        <v>8</v>
      </c>
      <c r="C87" s="13" t="s">
        <v>2030</v>
      </c>
    </row>
    <row r="88" spans="2:3" s="2" customFormat="1" ht="15" hidden="1" outlineLevel="1">
      <c r="B88" s="2">
        <v>9</v>
      </c>
      <c r="C88" s="13" t="s">
        <v>2031</v>
      </c>
    </row>
    <row r="89" spans="1:1" s="2" customFormat="1" ht="15" hidden="1" outlineLevel="1">
      <c r="A89"/>
    </row>
    <row r="90" s="4" customFormat="1" ht="15" collapsed="1"/>
    <row r="91" s="2" customFormat="1" ht="15"/>
    <row r="92" spans="2:3" s="2" customFormat="1" ht="15.75">
      <c r="B92" s="3" t="s">
        <v>1336</v>
      </c>
      <c r="C92" s="2" t="s">
        <v>132</v>
      </c>
    </row>
    <row r="93" spans="1:1" s="2" customFormat="1" ht="15" hidden="1" outlineLevel="1">
      <c r="A93"/>
    </row>
    <row r="94" spans="1:1" s="2" customFormat="1" ht="15" hidden="1" outlineLevel="1">
      <c r="A94"/>
    </row>
    <row r="95" spans="2:2" s="2" customFormat="1" ht="15.75" hidden="1" outlineLevel="1">
      <c r="B95" s="3" t="s">
        <v>536</v>
      </c>
    </row>
    <row r="96" spans="2:2" s="2" customFormat="1" ht="15" hidden="1" outlineLevel="1">
      <c r="B96" s="2" t="s">
        <v>293</v>
      </c>
    </row>
    <row r="97" spans="1:1" s="2" customFormat="1" ht="15" hidden="1" outlineLevel="1">
      <c r="A97"/>
    </row>
    <row r="98" s="4" customFormat="1" ht="15" collapsed="1"/>
    <row r="99" s="2" customFormat="1" ht="15"/>
    <row r="100" spans="2:3" s="2" customFormat="1" ht="15.75">
      <c r="B100" s="3" t="s">
        <v>1336</v>
      </c>
      <c r="C100" s="2" t="s">
        <v>133</v>
      </c>
    </row>
    <row r="101" spans="1:1" s="2" customFormat="1" ht="15" hidden="1" outlineLevel="1">
      <c r="A101"/>
    </row>
    <row r="102" spans="1:1" s="2" customFormat="1" ht="15" hidden="1" outlineLevel="1">
      <c r="A102"/>
    </row>
    <row r="103" spans="2:2" s="2" customFormat="1" ht="15.75" hidden="1" outlineLevel="1">
      <c r="B103" s="3" t="s">
        <v>536</v>
      </c>
    </row>
    <row r="104" spans="2:2" s="2" customFormat="1" ht="15" hidden="1" outlineLevel="1">
      <c r="B104" s="2" t="s">
        <v>513</v>
      </c>
    </row>
    <row r="105" spans="1:1" s="2" customFormat="1" ht="15" hidden="1" outlineLevel="1">
      <c r="A105"/>
    </row>
    <row r="106" s="4" customFormat="1" ht="15" collapsed="1"/>
    <row r="107" s="2" customFormat="1" ht="15"/>
    <row r="108" spans="2:3" s="2" customFormat="1" ht="15.75">
      <c r="B108" s="3" t="s">
        <v>1336</v>
      </c>
      <c r="C108" s="2" t="s">
        <v>134</v>
      </c>
    </row>
    <row r="109" spans="1:1" s="2" customFormat="1" ht="15" hidden="1" outlineLevel="1">
      <c r="A109"/>
    </row>
    <row r="110" spans="1:1" s="2" customFormat="1" ht="15" hidden="1" outlineLevel="1">
      <c r="A110"/>
    </row>
    <row r="111" spans="2:2" s="2" customFormat="1" ht="15.75" hidden="1" outlineLevel="1">
      <c r="B111" s="3" t="s">
        <v>536</v>
      </c>
    </row>
    <row r="112" spans="2:2" s="2" customFormat="1" ht="15" hidden="1" outlineLevel="1">
      <c r="B112" s="2" t="s">
        <v>514</v>
      </c>
    </row>
    <row r="113" spans="1:1" s="2" customFormat="1" ht="15" hidden="1" outlineLevel="1">
      <c r="A113"/>
    </row>
    <row r="114" collapsed="1"/>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0"/>
  </sheetPr>
  <dimension ref="A1:B24"/>
  <sheetViews>
    <sheetView zoomScale="85" view="normal" workbookViewId="0">
      <selection pane="topLeft" activeCell="A1" sqref="A1"/>
    </sheetView>
  </sheetViews>
  <sheetFormatPr defaultRowHeight="12.75"/>
  <cols>
    <col min="1" max="1" width="9.140625" style="1" customWidth="1"/>
    <col min="2" max="2" width="177.5703125" style="48" customWidth="1"/>
    <col min="3" max="16384" width="9.140625" style="1" customWidth="1"/>
  </cols>
  <sheetData>
    <row r="1" spans="2:2" s="6" customFormat="1" ht="14.25">
      <c r="B1" s="50"/>
    </row>
    <row r="2" spans="2:2" s="7" customFormat="1" ht="14.25">
      <c r="B2" s="51"/>
    </row>
    <row r="3" spans="2:2" s="8" customFormat="1" ht="14.25">
      <c r="B3" s="52"/>
    </row>
    <row r="4" spans="2:2" s="2" customFormat="1" ht="15">
      <c r="B4" s="53"/>
    </row>
    <row r="5" spans="2:2" s="2" customFormat="1" ht="15.75">
      <c r="B5" s="54" t="s">
        <v>427</v>
      </c>
    </row>
    <row r="6" spans="2:2" s="2" customFormat="1" ht="15">
      <c r="B6" s="53" t="s">
        <v>2557</v>
      </c>
    </row>
    <row r="7" spans="2:2" s="2" customFormat="1" ht="15">
      <c r="B7" s="53"/>
    </row>
    <row r="8" spans="2:2" s="4" customFormat="1" ht="15">
      <c r="B8" s="55"/>
    </row>
    <row r="11" spans="2:2" ht="15.75">
      <c r="B11" s="56" t="s">
        <v>2548</v>
      </c>
    </row>
    <row r="12" spans="2:2" ht="120">
      <c r="B12" s="49" t="s">
        <v>2555</v>
      </c>
    </row>
    <row r="13" spans="2:2" ht="15">
      <c r="B13" s="57" t="s">
        <v>2556</v>
      </c>
    </row>
    <row r="14" spans="2:2" ht="15">
      <c r="B14" s="53"/>
    </row>
    <row r="15" spans="2:2" ht="15.75">
      <c r="B15" s="54" t="s">
        <v>2549</v>
      </c>
    </row>
    <row r="16" spans="2:2" ht="75">
      <c r="B16" s="49" t="s">
        <v>2558</v>
      </c>
    </row>
    <row r="17" spans="2:2" ht="15">
      <c r="B17" s="57" t="s">
        <v>2553</v>
      </c>
    </row>
    <row r="18" spans="2:2" ht="15">
      <c r="B18" s="53"/>
    </row>
    <row r="19" spans="2:2" ht="15.75">
      <c r="B19" s="54" t="s">
        <v>2550</v>
      </c>
    </row>
    <row r="20" spans="2:2" ht="90">
      <c r="B20" s="49" t="s">
        <v>2554</v>
      </c>
    </row>
    <row r="21" spans="2:2" ht="15">
      <c r="B21" s="53"/>
    </row>
    <row r="22" spans="2:2" ht="15.75">
      <c r="B22" s="54" t="s">
        <v>2551</v>
      </c>
    </row>
    <row r="23" spans="2:2" ht="165">
      <c r="B23" s="49" t="s">
        <v>2560</v>
      </c>
    </row>
    <row r="24" spans="2:2" ht="15">
      <c r="B24" s="58" t="s">
        <v>2559</v>
      </c>
    </row>
  </sheetData>
  <hyperlinks>
    <hyperlink ref="B17" r:id="rId1" display="https://www.skillsforcare.org.uk/Adult-Social-Care-Workforce-Data/Workforce-intelligence/publications/Workforce-estimates"/>
    <hyperlink ref="B13" r:id="rId2" display="https://www.skillsforcare.org.uk/Adult-Social-Care-Workforce-Data/Adult-Social-Care-Workforce-Data-Set/Adult-Social-Care-Workforce-Data-Set"/>
    <hyperlink ref="B24" r:id="rId3" display="http://geoportal.statistics.gov.uk"/>
  </hyperlinks>
  <pageMargins left="0.7" right="0.7" top="0.75" bottom="0.75" header="0.3" footer="0.3"/>
  <pageSetup paperSize="9" orientation="portrait"/>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L182"/>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34.84765625" style="1" customWidth="1"/>
    <col min="4" max="4" width="25.27734375" style="1" customWidth="1"/>
    <col min="5" max="5" width="35.5703125" style="1" customWidth="1"/>
    <col min="6" max="8" width="25.27734375" style="1" customWidth="1"/>
    <col min="9"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478</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12</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228</v>
      </c>
    </row>
    <row r="21" spans="1:1" s="2" customFormat="1" ht="15" hidden="1" outlineLevel="1">
      <c r="A21"/>
    </row>
    <row r="22" spans="2:3" s="2" customFormat="1" ht="15.75" hidden="1" outlineLevel="1">
      <c r="B22" s="3" t="s">
        <v>547</v>
      </c>
      <c r="C22" s="14" t="s">
        <v>418</v>
      </c>
    </row>
    <row r="23" spans="2:3" s="2" customFormat="1" ht="15" hidden="1" outlineLevel="1">
      <c r="B23" s="5">
        <v>-1</v>
      </c>
      <c r="C23" s="15" t="s">
        <v>614</v>
      </c>
    </row>
    <row r="24" spans="2:3" s="2" customFormat="1" ht="15" hidden="1" outlineLevel="1">
      <c r="B24" s="2">
        <v>1</v>
      </c>
      <c r="C24" s="13" t="s">
        <v>623</v>
      </c>
    </row>
    <row r="25" spans="2:3" s="2" customFormat="1" ht="15" hidden="1" outlineLevel="1">
      <c r="B25" s="2">
        <v>3</v>
      </c>
      <c r="C25" s="13" t="s">
        <v>624</v>
      </c>
    </row>
    <row r="26" spans="2:3" s="2" customFormat="1" ht="15" hidden="1" outlineLevel="1">
      <c r="B26" s="2">
        <v>6</v>
      </c>
      <c r="C26" s="13" t="s">
        <v>625</v>
      </c>
    </row>
    <row r="27" spans="2:3" s="2" customFormat="1" ht="15" hidden="1" outlineLevel="1">
      <c r="B27" s="2">
        <v>7</v>
      </c>
      <c r="C27" s="13" t="s">
        <v>626</v>
      </c>
    </row>
    <row r="28" spans="2:3" s="2" customFormat="1" ht="15" hidden="1" outlineLevel="1">
      <c r="B28" s="2">
        <v>8</v>
      </c>
      <c r="C28" s="13" t="s">
        <v>609</v>
      </c>
    </row>
    <row r="29" spans="1:1" s="2" customFormat="1" ht="15" hidden="1" outlineLevel="1">
      <c r="A29"/>
    </row>
    <row r="30" s="4" customFormat="1" ht="15" collapsed="1"/>
    <row r="31" s="2" customFormat="1" ht="15"/>
    <row r="32" spans="2:3" s="2" customFormat="1" ht="15.75">
      <c r="B32" s="3" t="s">
        <v>1336</v>
      </c>
      <c r="C32" s="2" t="s">
        <v>16</v>
      </c>
    </row>
    <row r="33" spans="1:1" s="2" customFormat="1" ht="15" hidden="1" outlineLevel="1">
      <c r="A33"/>
    </row>
    <row r="34" spans="1:1" s="2" customFormat="1" ht="15" hidden="1" outlineLevel="1">
      <c r="A34"/>
    </row>
    <row r="35" spans="2:2" s="2" customFormat="1" ht="15.75" hidden="1" outlineLevel="1">
      <c r="B35" s="3" t="s">
        <v>536</v>
      </c>
    </row>
    <row r="36" spans="2:2" s="2" customFormat="1" ht="15" hidden="1" outlineLevel="1">
      <c r="B36" s="2" t="s">
        <v>622</v>
      </c>
    </row>
    <row r="37" spans="1:1" s="2" customFormat="1" ht="15" hidden="1" outlineLevel="1">
      <c r="A37"/>
    </row>
    <row r="38" spans="2:3" s="2" customFormat="1" ht="15.75" hidden="1" outlineLevel="1">
      <c r="B38" s="3" t="s">
        <v>547</v>
      </c>
      <c r="C38" s="14" t="s">
        <v>418</v>
      </c>
    </row>
    <row r="39" spans="2:3" s="2" customFormat="1" ht="15" hidden="1" outlineLevel="1">
      <c r="B39" s="5">
        <v>-1</v>
      </c>
      <c r="C39" s="15" t="s">
        <v>614</v>
      </c>
    </row>
    <row r="40" spans="2:3" s="2" customFormat="1" ht="15" hidden="1" outlineLevel="1">
      <c r="B40" s="2">
        <v>1</v>
      </c>
      <c r="C40" s="13" t="s">
        <v>619</v>
      </c>
    </row>
    <row r="41" spans="2:3" s="2" customFormat="1" ht="15" hidden="1" outlineLevel="1">
      <c r="B41" s="2">
        <v>2</v>
      </c>
      <c r="C41" s="13" t="s">
        <v>620</v>
      </c>
    </row>
    <row r="42" spans="2:3" s="2" customFormat="1" ht="15" hidden="1" outlineLevel="1">
      <c r="B42" s="2">
        <v>3</v>
      </c>
      <c r="C42" s="13" t="s">
        <v>621</v>
      </c>
    </row>
    <row r="43" spans="2:3" s="2" customFormat="1" ht="15" hidden="1" outlineLevel="1">
      <c r="B43" s="2">
        <v>4</v>
      </c>
      <c r="C43" s="13" t="s">
        <v>609</v>
      </c>
    </row>
    <row r="44" spans="1:1" s="2" customFormat="1" ht="15" hidden="1" outlineLevel="1">
      <c r="A44"/>
    </row>
    <row r="45" s="4" customFormat="1" ht="15" collapsed="1"/>
    <row r="46" s="2" customFormat="1" ht="15"/>
    <row r="47" spans="2:3" s="2" customFormat="1" ht="15.75">
      <c r="B47" s="3" t="s">
        <v>1336</v>
      </c>
      <c r="C47" s="2" t="s">
        <v>39</v>
      </c>
    </row>
    <row r="48" spans="1:1" s="2" customFormat="1" ht="15" hidden="1" outlineLevel="1">
      <c r="A48"/>
    </row>
    <row r="49" spans="1:1" s="2" customFormat="1" ht="15" hidden="1" outlineLevel="1">
      <c r="A49"/>
    </row>
    <row r="50" spans="2:2" s="2" customFormat="1" ht="15.75" hidden="1" outlineLevel="1">
      <c r="B50" s="3" t="s">
        <v>536</v>
      </c>
    </row>
    <row r="51" spans="2:2" s="2" customFormat="1" ht="15" hidden="1" outlineLevel="1">
      <c r="B51" s="2" t="s">
        <v>229</v>
      </c>
    </row>
    <row r="52" spans="1:1" s="2" customFormat="1" ht="15" hidden="1" outlineLevel="1">
      <c r="A52"/>
    </row>
    <row r="53" spans="2:7" s="2" customFormat="1" ht="15.75" hidden="1" outlineLevel="1">
      <c r="B53" s="3" t="s">
        <v>547</v>
      </c>
      <c r="C53" s="14" t="s">
        <v>418</v>
      </c>
      <c r="D53" s="16" t="s">
        <v>465</v>
      </c>
      <c r="E53" s="3" t="s">
        <v>468</v>
      </c>
      <c r="F53" s="14" t="s">
        <v>631</v>
      </c>
      <c r="G53" s="14" t="s">
        <v>632</v>
      </c>
    </row>
    <row r="54" spans="2:7" s="2" customFormat="1" ht="15" hidden="1" outlineLevel="1">
      <c r="B54" s="5">
        <v>1</v>
      </c>
      <c r="C54" s="15" t="s">
        <v>572</v>
      </c>
      <c r="D54" s="17" t="s">
        <v>573</v>
      </c>
      <c r="E54" s="5" t="s">
        <v>574</v>
      </c>
      <c r="F54" s="15" t="s">
        <v>633</v>
      </c>
      <c r="G54" s="15" t="s">
        <v>639</v>
      </c>
    </row>
    <row r="55" spans="2:7" s="2" customFormat="1" ht="15" hidden="1" outlineLevel="1">
      <c r="B55" s="2">
        <v>2</v>
      </c>
      <c r="C55" s="13" t="s">
        <v>575</v>
      </c>
      <c r="D55" s="18" t="s">
        <v>573</v>
      </c>
      <c r="E55" s="2" t="s">
        <v>574</v>
      </c>
      <c r="F55" s="13" t="s">
        <v>633</v>
      </c>
      <c r="G55" s="13" t="s">
        <v>640</v>
      </c>
    </row>
    <row r="56" spans="2:7" s="2" customFormat="1" ht="15" hidden="1" outlineLevel="1">
      <c r="B56" s="2">
        <v>53</v>
      </c>
      <c r="C56" s="13" t="s">
        <v>576</v>
      </c>
      <c r="D56" s="18" t="s">
        <v>577</v>
      </c>
      <c r="E56" s="2" t="s">
        <v>578</v>
      </c>
      <c r="F56" s="13" t="s">
        <v>633</v>
      </c>
      <c r="G56" s="13" t="s">
        <v>641</v>
      </c>
    </row>
    <row r="57" spans="2:7" s="2" customFormat="1" ht="15" hidden="1" outlineLevel="1">
      <c r="B57" s="2">
        <v>5</v>
      </c>
      <c r="C57" s="13" t="s">
        <v>579</v>
      </c>
      <c r="D57" s="18" t="s">
        <v>573</v>
      </c>
      <c r="E57" s="2" t="s">
        <v>574</v>
      </c>
      <c r="F57" s="13" t="s">
        <v>633</v>
      </c>
      <c r="G57" s="13" t="s">
        <v>641</v>
      </c>
    </row>
    <row r="58" spans="2:7" s="2" customFormat="1" ht="15" hidden="1" outlineLevel="1">
      <c r="B58" s="2">
        <v>6</v>
      </c>
      <c r="C58" s="13" t="s">
        <v>580</v>
      </c>
      <c r="D58" s="18" t="s">
        <v>581</v>
      </c>
      <c r="E58" s="2" t="s">
        <v>578</v>
      </c>
      <c r="F58" s="13" t="s">
        <v>634</v>
      </c>
      <c r="G58" s="13" t="s">
        <v>642</v>
      </c>
    </row>
    <row r="59" spans="2:7" s="2" customFormat="1" ht="15" hidden="1" outlineLevel="1">
      <c r="B59" s="2">
        <v>7</v>
      </c>
      <c r="C59" s="13" t="s">
        <v>582</v>
      </c>
      <c r="D59" s="18" t="s">
        <v>581</v>
      </c>
      <c r="E59" s="2" t="s">
        <v>578</v>
      </c>
      <c r="F59" s="13" t="s">
        <v>634</v>
      </c>
      <c r="G59" s="13" t="s">
        <v>642</v>
      </c>
    </row>
    <row r="60" spans="2:7" s="2" customFormat="1" ht="15" hidden="1" outlineLevel="1">
      <c r="B60" s="2">
        <v>8</v>
      </c>
      <c r="C60" s="13" t="s">
        <v>583</v>
      </c>
      <c r="D60" s="18" t="s">
        <v>577</v>
      </c>
      <c r="E60" s="2" t="s">
        <v>578</v>
      </c>
      <c r="F60" s="13" t="s">
        <v>636</v>
      </c>
      <c r="G60" s="13" t="s">
        <v>643</v>
      </c>
    </row>
    <row r="61" spans="2:7" s="2" customFormat="1" ht="15" hidden="1" outlineLevel="1">
      <c r="B61" s="2">
        <v>73</v>
      </c>
      <c r="C61" s="13" t="s">
        <v>630</v>
      </c>
      <c r="D61" s="18" t="s">
        <v>577</v>
      </c>
      <c r="E61" s="2" t="s">
        <v>578</v>
      </c>
      <c r="F61" s="13" t="s">
        <v>636</v>
      </c>
      <c r="G61" s="13" t="s">
        <v>643</v>
      </c>
    </row>
    <row r="62" spans="2:7" s="2" customFormat="1" ht="15" hidden="1" outlineLevel="1">
      <c r="B62" s="2">
        <v>54</v>
      </c>
      <c r="C62" s="13" t="s">
        <v>585</v>
      </c>
      <c r="D62" s="18" t="s">
        <v>577</v>
      </c>
      <c r="E62" s="2" t="s">
        <v>578</v>
      </c>
      <c r="F62" s="13" t="s">
        <v>636</v>
      </c>
      <c r="G62" s="13" t="s">
        <v>644</v>
      </c>
    </row>
    <row r="63" spans="2:7" s="2" customFormat="1" ht="15" hidden="1" outlineLevel="1">
      <c r="B63" s="2">
        <v>55</v>
      </c>
      <c r="C63" s="13" t="s">
        <v>586</v>
      </c>
      <c r="D63" s="18" t="s">
        <v>577</v>
      </c>
      <c r="E63" s="2" t="s">
        <v>578</v>
      </c>
      <c r="F63" s="13" t="s">
        <v>636</v>
      </c>
      <c r="G63" s="13" t="s">
        <v>644</v>
      </c>
    </row>
    <row r="64" spans="2:7" s="2" customFormat="1" ht="15" hidden="1" outlineLevel="1">
      <c r="B64" s="2">
        <v>10</v>
      </c>
      <c r="C64" s="13" t="s">
        <v>587</v>
      </c>
      <c r="D64" s="18" t="s">
        <v>577</v>
      </c>
      <c r="E64" s="2" t="s">
        <v>578</v>
      </c>
      <c r="F64" s="13" t="s">
        <v>636</v>
      </c>
      <c r="G64" s="13" t="s">
        <v>644</v>
      </c>
    </row>
    <row r="65" spans="2:7" s="2" customFormat="1" ht="15" hidden="1" outlineLevel="1">
      <c r="B65" s="2">
        <v>12</v>
      </c>
      <c r="C65" s="13" t="s">
        <v>588</v>
      </c>
      <c r="D65" s="18" t="s">
        <v>577</v>
      </c>
      <c r="E65" s="2" t="s">
        <v>578</v>
      </c>
      <c r="F65" s="13" t="s">
        <v>636</v>
      </c>
      <c r="G65" s="13" t="s">
        <v>644</v>
      </c>
    </row>
    <row r="66" spans="2:7" s="2" customFormat="1" ht="15" hidden="1" outlineLevel="1">
      <c r="B66" s="2">
        <v>17</v>
      </c>
      <c r="C66" s="13" t="s">
        <v>589</v>
      </c>
      <c r="D66" s="18" t="s">
        <v>581</v>
      </c>
      <c r="E66" s="2" t="s">
        <v>578</v>
      </c>
      <c r="F66" s="13" t="s">
        <v>635</v>
      </c>
      <c r="G66" s="13" t="s">
        <v>645</v>
      </c>
    </row>
    <row r="67" spans="2:7" s="2" customFormat="1" ht="15" hidden="1" outlineLevel="1">
      <c r="B67" s="2">
        <v>13</v>
      </c>
      <c r="C67" s="13" t="s">
        <v>590</v>
      </c>
      <c r="D67" s="18" t="s">
        <v>577</v>
      </c>
      <c r="E67" s="2" t="s">
        <v>577</v>
      </c>
      <c r="F67" s="13" t="s">
        <v>635</v>
      </c>
      <c r="G67" s="13" t="s">
        <v>645</v>
      </c>
    </row>
    <row r="68" spans="2:7" s="2" customFormat="1" ht="15" hidden="1" outlineLevel="1">
      <c r="B68" s="2">
        <v>14</v>
      </c>
      <c r="C68" s="13" t="s">
        <v>591</v>
      </c>
      <c r="D68" s="18" t="s">
        <v>577</v>
      </c>
      <c r="E68" s="2" t="s">
        <v>577</v>
      </c>
      <c r="F68" s="13" t="s">
        <v>635</v>
      </c>
      <c r="G68" s="13" t="s">
        <v>645</v>
      </c>
    </row>
    <row r="69" spans="2:7" s="2" customFormat="1" ht="15" hidden="1" outlineLevel="1">
      <c r="B69" s="2">
        <v>15</v>
      </c>
      <c r="C69" s="13" t="s">
        <v>592</v>
      </c>
      <c r="D69" s="18" t="s">
        <v>577</v>
      </c>
      <c r="E69" s="2" t="s">
        <v>577</v>
      </c>
      <c r="F69" s="13" t="s">
        <v>635</v>
      </c>
      <c r="G69" s="13" t="s">
        <v>645</v>
      </c>
    </row>
    <row r="70" spans="2:7" s="2" customFormat="1" ht="15" hidden="1" outlineLevel="1">
      <c r="B70" s="2">
        <v>16</v>
      </c>
      <c r="C70" s="13" t="s">
        <v>593</v>
      </c>
      <c r="D70" s="18" t="s">
        <v>577</v>
      </c>
      <c r="E70" s="2" t="s">
        <v>577</v>
      </c>
      <c r="F70" s="13" t="s">
        <v>635</v>
      </c>
      <c r="G70" s="13" t="s">
        <v>645</v>
      </c>
    </row>
    <row r="71" spans="2:7" s="2" customFormat="1" ht="15" hidden="1" outlineLevel="1">
      <c r="B71" s="2">
        <v>18</v>
      </c>
      <c r="C71" s="13" t="s">
        <v>594</v>
      </c>
      <c r="D71" s="18" t="s">
        <v>577</v>
      </c>
      <c r="E71" s="2" t="s">
        <v>577</v>
      </c>
      <c r="F71" s="13" t="s">
        <v>635</v>
      </c>
      <c r="G71" s="13" t="s">
        <v>645</v>
      </c>
    </row>
    <row r="72" spans="2:7" s="2" customFormat="1" ht="15" hidden="1" outlineLevel="1">
      <c r="B72" s="2">
        <v>19</v>
      </c>
      <c r="C72" s="13" t="s">
        <v>595</v>
      </c>
      <c r="D72" s="18" t="s">
        <v>577</v>
      </c>
      <c r="E72" s="2" t="s">
        <v>577</v>
      </c>
      <c r="F72" s="13" t="s">
        <v>635</v>
      </c>
      <c r="G72" s="13" t="s">
        <v>645</v>
      </c>
    </row>
    <row r="73" spans="2:7" s="2" customFormat="1" ht="15" hidden="1" outlineLevel="1">
      <c r="B73" s="2">
        <v>20</v>
      </c>
      <c r="C73" s="13" t="s">
        <v>596</v>
      </c>
      <c r="D73" s="18" t="s">
        <v>577</v>
      </c>
      <c r="E73" s="2" t="s">
        <v>577</v>
      </c>
      <c r="F73" s="13" t="s">
        <v>635</v>
      </c>
      <c r="G73" s="13" t="s">
        <v>645</v>
      </c>
    </row>
    <row r="74" spans="2:7" s="2" customFormat="1" ht="15" hidden="1" outlineLevel="1">
      <c r="B74" s="2">
        <v>21</v>
      </c>
      <c r="C74" s="13" t="s">
        <v>597</v>
      </c>
      <c r="D74" s="18" t="s">
        <v>577</v>
      </c>
      <c r="E74" s="2" t="s">
        <v>577</v>
      </c>
      <c r="F74" s="13" t="s">
        <v>635</v>
      </c>
      <c r="G74" s="13" t="s">
        <v>645</v>
      </c>
    </row>
    <row r="75" spans="2:7" s="2" customFormat="1" ht="15" hidden="1" outlineLevel="1">
      <c r="B75" s="2">
        <v>61</v>
      </c>
      <c r="C75" s="13" t="s">
        <v>599</v>
      </c>
      <c r="D75" s="18" t="s">
        <v>577</v>
      </c>
      <c r="E75" s="2" t="s">
        <v>577</v>
      </c>
      <c r="F75" s="13" t="s">
        <v>598</v>
      </c>
      <c r="G75" s="13" t="s">
        <v>638</v>
      </c>
    </row>
    <row r="76" spans="2:7" s="2" customFormat="1" ht="15" hidden="1" outlineLevel="1">
      <c r="B76" s="2">
        <v>62</v>
      </c>
      <c r="C76" s="13" t="s">
        <v>600</v>
      </c>
      <c r="D76" s="18" t="s">
        <v>577</v>
      </c>
      <c r="E76" s="2" t="s">
        <v>577</v>
      </c>
      <c r="F76" s="13" t="s">
        <v>598</v>
      </c>
      <c r="G76" s="13" t="s">
        <v>638</v>
      </c>
    </row>
    <row r="77" spans="2:7" s="2" customFormat="1" ht="15" hidden="1" outlineLevel="1">
      <c r="B77" s="2">
        <v>63</v>
      </c>
      <c r="C77" s="13" t="s">
        <v>601</v>
      </c>
      <c r="D77" s="18" t="s">
        <v>577</v>
      </c>
      <c r="E77" s="2" t="s">
        <v>577</v>
      </c>
      <c r="F77" s="13" t="s">
        <v>598</v>
      </c>
      <c r="G77" s="13" t="s">
        <v>638</v>
      </c>
    </row>
    <row r="78" spans="2:7" s="2" customFormat="1" ht="15" hidden="1" outlineLevel="1">
      <c r="B78" s="2">
        <v>64</v>
      </c>
      <c r="C78" s="13" t="s">
        <v>602</v>
      </c>
      <c r="D78" s="18" t="s">
        <v>577</v>
      </c>
      <c r="E78" s="2" t="s">
        <v>577</v>
      </c>
      <c r="F78" s="13" t="s">
        <v>598</v>
      </c>
      <c r="G78" s="13" t="s">
        <v>638</v>
      </c>
    </row>
    <row r="79" spans="2:7" s="2" customFormat="1" ht="15" hidden="1" outlineLevel="1">
      <c r="B79" s="2">
        <v>66</v>
      </c>
      <c r="C79" s="13" t="s">
        <v>603</v>
      </c>
      <c r="D79" s="18" t="s">
        <v>577</v>
      </c>
      <c r="E79" s="2" t="s">
        <v>577</v>
      </c>
      <c r="F79" s="13" t="s">
        <v>598</v>
      </c>
      <c r="G79" s="13" t="s">
        <v>638</v>
      </c>
    </row>
    <row r="80" spans="2:7" s="2" customFormat="1" ht="15" hidden="1" outlineLevel="1">
      <c r="B80" s="2">
        <v>67</v>
      </c>
      <c r="C80" s="13" t="s">
        <v>604</v>
      </c>
      <c r="D80" s="18" t="s">
        <v>577</v>
      </c>
      <c r="E80" s="2" t="s">
        <v>577</v>
      </c>
      <c r="F80" s="13" t="s">
        <v>598</v>
      </c>
      <c r="G80" s="13" t="s">
        <v>638</v>
      </c>
    </row>
    <row r="81" spans="2:7" s="2" customFormat="1" ht="15" hidden="1" outlineLevel="1">
      <c r="B81" s="2">
        <v>68</v>
      </c>
      <c r="C81" s="13" t="s">
        <v>605</v>
      </c>
      <c r="D81" s="18" t="s">
        <v>577</v>
      </c>
      <c r="E81" s="2" t="s">
        <v>577</v>
      </c>
      <c r="F81" s="13" t="s">
        <v>598</v>
      </c>
      <c r="G81" s="13" t="s">
        <v>638</v>
      </c>
    </row>
    <row r="82" spans="2:7" s="2" customFormat="1" ht="15" hidden="1" outlineLevel="1">
      <c r="B82" s="2">
        <v>69</v>
      </c>
      <c r="C82" s="13" t="s">
        <v>606</v>
      </c>
      <c r="D82" s="18" t="s">
        <v>577</v>
      </c>
      <c r="E82" s="2" t="s">
        <v>577</v>
      </c>
      <c r="F82" s="13" t="s">
        <v>598</v>
      </c>
      <c r="G82" s="13" t="s">
        <v>638</v>
      </c>
    </row>
    <row r="83" spans="2:7" s="2" customFormat="1" ht="15" hidden="1" outlineLevel="1">
      <c r="B83" s="2">
        <v>70</v>
      </c>
      <c r="C83" s="13" t="s">
        <v>607</v>
      </c>
      <c r="D83" s="18" t="s">
        <v>577</v>
      </c>
      <c r="E83" s="2" t="s">
        <v>577</v>
      </c>
      <c r="F83" s="13" t="s">
        <v>598</v>
      </c>
      <c r="G83" s="13" t="s">
        <v>638</v>
      </c>
    </row>
    <row r="84" spans="2:7" s="2" customFormat="1" ht="15" hidden="1" outlineLevel="1">
      <c r="B84" s="2">
        <v>71</v>
      </c>
      <c r="C84" s="13" t="s">
        <v>608</v>
      </c>
      <c r="D84" s="18" t="s">
        <v>577</v>
      </c>
      <c r="E84" s="2" t="s">
        <v>577</v>
      </c>
      <c r="F84" s="13" t="s">
        <v>598</v>
      </c>
      <c r="G84" s="13" t="s">
        <v>638</v>
      </c>
    </row>
    <row r="85" spans="2:7" s="2" customFormat="1" ht="15" hidden="1" outlineLevel="1">
      <c r="B85" s="2">
        <v>74</v>
      </c>
      <c r="C85" s="13" t="s">
        <v>584</v>
      </c>
      <c r="D85" s="18" t="s">
        <v>577</v>
      </c>
      <c r="E85" s="2" t="s">
        <v>578</v>
      </c>
      <c r="F85" s="13" t="s">
        <v>609</v>
      </c>
      <c r="G85" s="13" t="s">
        <v>638</v>
      </c>
    </row>
    <row r="86" spans="2:7" s="2" customFormat="1" ht="15" hidden="1" outlineLevel="1">
      <c r="B86" s="2">
        <v>52</v>
      </c>
      <c r="C86" s="13" t="s">
        <v>610</v>
      </c>
      <c r="D86" s="18" t="s">
        <v>577</v>
      </c>
      <c r="E86" s="2" t="s">
        <v>577</v>
      </c>
      <c r="F86" s="13" t="s">
        <v>609</v>
      </c>
      <c r="G86" s="13" t="s">
        <v>638</v>
      </c>
    </row>
    <row r="87" spans="2:7" s="2" customFormat="1" ht="15" hidden="1" outlineLevel="1">
      <c r="B87" s="2">
        <v>72</v>
      </c>
      <c r="C87" s="13" t="s">
        <v>611</v>
      </c>
      <c r="D87" s="18" t="s">
        <v>577</v>
      </c>
      <c r="E87" s="2" t="s">
        <v>577</v>
      </c>
      <c r="F87" s="13" t="s">
        <v>609</v>
      </c>
      <c r="G87" s="13" t="s">
        <v>638</v>
      </c>
    </row>
    <row r="88" spans="2:7" s="2" customFormat="1" ht="15" hidden="1" outlineLevel="1">
      <c r="B88" s="2">
        <v>75</v>
      </c>
      <c r="C88" s="13" t="s">
        <v>612</v>
      </c>
      <c r="D88" s="18" t="s">
        <v>577</v>
      </c>
      <c r="E88" s="2" t="s">
        <v>577</v>
      </c>
      <c r="F88" s="13" t="s">
        <v>637</v>
      </c>
      <c r="G88" s="13" t="s">
        <v>638</v>
      </c>
    </row>
    <row r="89" spans="2:7" s="2" customFormat="1" ht="15" hidden="1" outlineLevel="1">
      <c r="B89" s="2">
        <v>60</v>
      </c>
      <c r="C89" s="13" t="s">
        <v>613</v>
      </c>
      <c r="D89" s="18" t="s">
        <v>577</v>
      </c>
      <c r="E89" s="2" t="s">
        <v>577</v>
      </c>
      <c r="F89" s="13" t="s">
        <v>637</v>
      </c>
      <c r="G89" s="13" t="s">
        <v>638</v>
      </c>
    </row>
    <row r="90" spans="1:1" s="2" customFormat="1" ht="15" hidden="1" outlineLevel="1">
      <c r="A90"/>
    </row>
    <row r="91" s="4" customFormat="1" ht="15" collapsed="1"/>
    <row r="92" s="2" customFormat="1" ht="15"/>
    <row r="93" spans="2:3" s="2" customFormat="1" ht="15.75">
      <c r="B93" s="3" t="s">
        <v>1336</v>
      </c>
      <c r="C93" s="2" t="s">
        <v>30</v>
      </c>
    </row>
    <row r="94" spans="1:1" s="2" customFormat="1" ht="15" hidden="1" outlineLevel="1">
      <c r="A94"/>
    </row>
    <row r="95" spans="1:1" s="2" customFormat="1" ht="15" hidden="1" outlineLevel="1">
      <c r="A95"/>
    </row>
    <row r="96" spans="2:2" s="2" customFormat="1" ht="15.75" hidden="1" outlineLevel="1">
      <c r="B96" s="3" t="s">
        <v>536</v>
      </c>
    </row>
    <row r="97" spans="2:2" s="2" customFormat="1" ht="15" hidden="1" outlineLevel="1">
      <c r="B97" s="2" t="s">
        <v>231</v>
      </c>
    </row>
    <row r="98" spans="1:1" s="2" customFormat="1" ht="15" hidden="1" outlineLevel="1">
      <c r="A98"/>
    </row>
    <row r="99" spans="2:3" s="2" customFormat="1" ht="15.75" hidden="1" outlineLevel="1">
      <c r="B99" s="3" t="s">
        <v>547</v>
      </c>
      <c r="C99" s="14" t="s">
        <v>418</v>
      </c>
    </row>
    <row r="100" spans="2:3" s="2" customFormat="1" ht="15" hidden="1" outlineLevel="1">
      <c r="B100" s="5">
        <v>1</v>
      </c>
      <c r="C100" s="15" t="s">
        <v>633</v>
      </c>
    </row>
    <row r="101" spans="2:3" s="2" customFormat="1" ht="15" hidden="1" outlineLevel="1">
      <c r="B101" s="2">
        <v>2</v>
      </c>
      <c r="C101" s="13" t="s">
        <v>647</v>
      </c>
    </row>
    <row r="102" spans="2:3" s="2" customFormat="1" ht="15" hidden="1" outlineLevel="1">
      <c r="B102" s="2">
        <v>3</v>
      </c>
      <c r="C102" s="13" t="s">
        <v>636</v>
      </c>
    </row>
    <row r="103" spans="2:3" s="2" customFormat="1" ht="15" hidden="1" outlineLevel="1">
      <c r="B103" s="2">
        <v>4</v>
      </c>
      <c r="C103" s="13" t="s">
        <v>635</v>
      </c>
    </row>
    <row r="104" spans="2:3" s="2" customFormat="1" ht="15" hidden="1" outlineLevel="1">
      <c r="B104" s="2">
        <v>5</v>
      </c>
      <c r="C104" s="13" t="s">
        <v>637</v>
      </c>
    </row>
    <row r="105" spans="2:3" s="2" customFormat="1" ht="15" hidden="1" outlineLevel="1">
      <c r="B105" s="2">
        <v>9</v>
      </c>
      <c r="C105" s="13" t="s">
        <v>598</v>
      </c>
    </row>
    <row r="106" spans="2:3" s="2" customFormat="1" ht="15" hidden="1" outlineLevel="1">
      <c r="B106" s="2">
        <v>10</v>
      </c>
      <c r="C106" s="13" t="s">
        <v>609</v>
      </c>
    </row>
    <row r="107" spans="1:1" s="2" customFormat="1" ht="15" hidden="1" outlineLevel="1">
      <c r="A107"/>
    </row>
    <row r="108" s="4" customFormat="1" ht="15" collapsed="1"/>
    <row r="109" s="2" customFormat="1" ht="15"/>
    <row r="110" spans="2:3" s="2" customFormat="1" ht="15.75">
      <c r="B110" s="3" t="s">
        <v>1336</v>
      </c>
      <c r="C110" s="2" t="s">
        <v>32</v>
      </c>
    </row>
    <row r="111" spans="1:1" s="2" customFormat="1" ht="15" hidden="1" outlineLevel="1">
      <c r="A111"/>
    </row>
    <row r="112" spans="1:1" s="2" customFormat="1" ht="15" hidden="1" outlineLevel="1">
      <c r="A112"/>
    </row>
    <row r="113" spans="2:2" s="2" customFormat="1" ht="15.75" hidden="1" outlineLevel="1">
      <c r="B113" s="3" t="s">
        <v>536</v>
      </c>
    </row>
    <row r="114" spans="2:2" s="2" customFormat="1" ht="15" hidden="1" outlineLevel="1">
      <c r="B114" s="2" t="s">
        <v>231</v>
      </c>
    </row>
    <row r="115" spans="1:1" s="2" customFormat="1" ht="15" hidden="1" outlineLevel="1">
      <c r="A115"/>
    </row>
    <row r="116" spans="2:12" s="2" customFormat="1" ht="15.75" hidden="1" outlineLevel="1">
      <c r="B116" s="3" t="s">
        <v>547</v>
      </c>
      <c r="C116" s="14" t="s">
        <v>418</v>
      </c>
      <c r="F116" s="1"/>
      <c r="G116" s="1"/>
      <c r="H116" s="1"/>
      <c r="I116" s="1"/>
      <c r="J116" s="1"/>
      <c r="K116" s="1"/>
      <c r="L116" s="1"/>
    </row>
    <row r="117" spans="2:12" s="2" customFormat="1" ht="15" hidden="1" outlineLevel="1">
      <c r="B117" s="5">
        <v>1</v>
      </c>
      <c r="C117" s="15" t="s">
        <v>639</v>
      </c>
      <c r="F117" s="1"/>
      <c r="G117" s="1"/>
      <c r="H117" s="1"/>
      <c r="I117" s="1"/>
      <c r="J117" s="1"/>
      <c r="K117" s="1"/>
      <c r="L117" s="1"/>
    </row>
    <row r="118" spans="2:12" s="2" customFormat="1" ht="15" hidden="1" outlineLevel="1">
      <c r="B118" s="2">
        <v>2</v>
      </c>
      <c r="C118" s="13" t="s">
        <v>640</v>
      </c>
      <c r="F118" s="1"/>
      <c r="G118" s="1"/>
      <c r="H118" s="1"/>
      <c r="I118" s="1"/>
      <c r="J118" s="1"/>
      <c r="K118" s="1"/>
      <c r="L118" s="1"/>
    </row>
    <row r="119" spans="2:12" s="2" customFormat="1" ht="15" hidden="1" outlineLevel="1">
      <c r="B119" s="2">
        <v>3</v>
      </c>
      <c r="C119" s="13" t="s">
        <v>641</v>
      </c>
      <c r="F119" s="1"/>
      <c r="G119" s="1"/>
      <c r="H119" s="1"/>
      <c r="I119" s="1"/>
      <c r="J119" s="1"/>
      <c r="K119" s="1"/>
      <c r="L119" s="1"/>
    </row>
    <row r="120" spans="2:12" s="2" customFormat="1" ht="15" hidden="1" outlineLevel="1">
      <c r="B120" s="2">
        <v>4</v>
      </c>
      <c r="C120" s="13" t="s">
        <v>642</v>
      </c>
      <c r="F120" s="1"/>
      <c r="G120" s="1"/>
      <c r="H120" s="1"/>
      <c r="I120" s="1"/>
      <c r="J120" s="1"/>
      <c r="K120" s="1"/>
      <c r="L120" s="1"/>
    </row>
    <row r="121" spans="2:12" s="2" customFormat="1" ht="15" hidden="1" outlineLevel="1">
      <c r="B121" s="2">
        <v>5</v>
      </c>
      <c r="C121" s="13" t="s">
        <v>643</v>
      </c>
      <c r="F121" s="1"/>
      <c r="G121" s="1"/>
      <c r="H121" s="1"/>
      <c r="I121" s="1"/>
      <c r="J121" s="1"/>
      <c r="K121" s="1"/>
      <c r="L121" s="1"/>
    </row>
    <row r="122" spans="2:12" s="2" customFormat="1" ht="15" hidden="1" outlineLevel="1">
      <c r="B122" s="2">
        <v>6</v>
      </c>
      <c r="C122" s="13" t="s">
        <v>644</v>
      </c>
      <c r="F122" s="1"/>
      <c r="G122" s="1"/>
      <c r="H122" s="1"/>
      <c r="I122" s="1"/>
      <c r="J122" s="1"/>
      <c r="K122" s="1"/>
      <c r="L122" s="1"/>
    </row>
    <row r="123" spans="2:12" s="2" customFormat="1" ht="15" hidden="1" outlineLevel="1">
      <c r="B123" s="2">
        <v>7</v>
      </c>
      <c r="C123" s="13" t="s">
        <v>645</v>
      </c>
      <c r="F123" s="1"/>
      <c r="G123" s="1"/>
      <c r="H123" s="1"/>
      <c r="I123" s="1"/>
      <c r="J123" s="1"/>
      <c r="K123" s="1"/>
      <c r="L123" s="1"/>
    </row>
    <row r="124" spans="2:12" s="2" customFormat="1" ht="15" hidden="1" outlineLevel="1">
      <c r="B124" s="2">
        <v>8</v>
      </c>
      <c r="C124" s="13" t="s">
        <v>638</v>
      </c>
      <c r="F124" s="1"/>
      <c r="G124" s="1"/>
      <c r="H124" s="1"/>
      <c r="I124" s="1"/>
      <c r="J124" s="1"/>
      <c r="K124" s="1"/>
      <c r="L124" s="1"/>
    </row>
    <row r="125" spans="6:12" s="2" customFormat="1" ht="15" hidden="1" outlineLevel="1">
      <c r="F125" s="1"/>
      <c r="G125" s="1"/>
      <c r="H125" s="1"/>
      <c r="I125" s="1"/>
      <c r="J125" s="1"/>
      <c r="K125" s="1"/>
      <c r="L125" s="1"/>
    </row>
    <row r="126" s="19" customFormat="1" collapsed="1"/>
    <row r="127" s="5" customFormat="1" ht="15"/>
    <row r="128" spans="2:3" s="2" customFormat="1" ht="15.75">
      <c r="B128" s="3" t="s">
        <v>1336</v>
      </c>
      <c r="C128" s="2" t="s">
        <v>71</v>
      </c>
    </row>
    <row r="129" spans="1:1" s="2" customFormat="1" ht="15" hidden="1" outlineLevel="1">
      <c r="A129"/>
    </row>
    <row r="130" spans="1:1" s="2" customFormat="1" ht="15" hidden="1" outlineLevel="1">
      <c r="A130"/>
    </row>
    <row r="131" spans="2:2" s="2" customFormat="1" ht="15.75" hidden="1" outlineLevel="1">
      <c r="B131" s="3" t="s">
        <v>536</v>
      </c>
    </row>
    <row r="132" spans="2:2" s="2" customFormat="1" ht="15" hidden="1" outlineLevel="1">
      <c r="B132" s="2" t="s">
        <v>2032</v>
      </c>
    </row>
    <row r="133" spans="1:1" s="2" customFormat="1" ht="15" hidden="1" outlineLevel="1">
      <c r="A133"/>
    </row>
    <row r="134" s="4" customFormat="1" ht="15" collapsed="1"/>
    <row r="135" s="2" customFormat="1" ht="15"/>
    <row r="136" spans="2:3" s="2" customFormat="1" ht="15.75">
      <c r="B136" s="3" t="s">
        <v>1336</v>
      </c>
      <c r="C136" s="2" t="s">
        <v>72</v>
      </c>
    </row>
    <row r="137" spans="1:1" s="2" customFormat="1" ht="15" hidden="1" outlineLevel="1">
      <c r="A137"/>
    </row>
    <row r="138" spans="1:1" s="2" customFormat="1" ht="15" hidden="1" outlineLevel="1">
      <c r="A138"/>
    </row>
    <row r="139" spans="2:2" s="2" customFormat="1" ht="15.75" hidden="1" outlineLevel="1">
      <c r="B139" s="3" t="s">
        <v>536</v>
      </c>
    </row>
    <row r="140" spans="2:2" s="2" customFormat="1" ht="15" hidden="1" outlineLevel="1">
      <c r="B140" s="2" t="s">
        <v>2033</v>
      </c>
    </row>
    <row r="141" spans="1:1" s="2" customFormat="1" ht="15" hidden="1" outlineLevel="1">
      <c r="A141"/>
    </row>
    <row r="142" s="4" customFormat="1" ht="15" collapsed="1"/>
    <row r="143" s="2" customFormat="1" ht="15"/>
    <row r="144" spans="2:3" s="2" customFormat="1" ht="15.75">
      <c r="B144" s="3" t="s">
        <v>1336</v>
      </c>
      <c r="C144" s="2" t="s">
        <v>441</v>
      </c>
    </row>
    <row r="145" spans="1:1" s="2" customFormat="1" ht="15" hidden="1" outlineLevel="1">
      <c r="A145"/>
    </row>
    <row r="146" spans="1:1" s="2" customFormat="1" ht="15" hidden="1" outlineLevel="1">
      <c r="A146"/>
    </row>
    <row r="147" spans="2:2" s="2" customFormat="1" ht="15.75" hidden="1" outlineLevel="1">
      <c r="B147" s="3" t="s">
        <v>536</v>
      </c>
    </row>
    <row r="148" spans="2:2" s="2" customFormat="1" ht="15" hidden="1" outlineLevel="1">
      <c r="B148" s="2" t="s">
        <v>463</v>
      </c>
    </row>
    <row r="149" spans="1:1" s="2" customFormat="1" ht="15" hidden="1" outlineLevel="1">
      <c r="A149"/>
    </row>
    <row r="150" spans="2:3" s="2" customFormat="1" ht="15.75" hidden="1" outlineLevel="1">
      <c r="B150" s="3" t="s">
        <v>547</v>
      </c>
      <c r="C150" s="14" t="s">
        <v>418</v>
      </c>
    </row>
    <row r="151" spans="2:3" s="2" customFormat="1" ht="15" hidden="1" outlineLevel="1">
      <c r="B151" s="5">
        <v>1</v>
      </c>
      <c r="C151" s="15" t="s">
        <v>316</v>
      </c>
    </row>
    <row r="152" spans="2:3" s="2" customFormat="1" ht="15" hidden="1" outlineLevel="1">
      <c r="B152" s="2">
        <v>0</v>
      </c>
      <c r="C152" s="13" t="s">
        <v>323</v>
      </c>
    </row>
    <row r="153" spans="1:1" s="2" customFormat="1" ht="15" hidden="1" outlineLevel="1">
      <c r="A153"/>
    </row>
    <row r="154" spans="1:1" s="2" customFormat="1" ht="15" hidden="1" outlineLevel="1">
      <c r="A154"/>
    </row>
    <row r="155" spans="1:1" s="2" customFormat="1" ht="15" hidden="1" outlineLevel="1">
      <c r="A155"/>
    </row>
    <row r="156" spans="2:3" s="2" customFormat="1" ht="15.75" hidden="1" outlineLevel="1">
      <c r="B156" s="3" t="s">
        <v>332</v>
      </c>
      <c r="C156" s="14" t="s">
        <v>418</v>
      </c>
    </row>
    <row r="157" spans="2:8" s="2" customFormat="1" ht="15" hidden="1" outlineLevel="1">
      <c r="B157" s="5">
        <v>1</v>
      </c>
      <c r="C157" s="15" t="s">
        <v>235</v>
      </c>
      <c r="H157" s="21"/>
    </row>
    <row r="158" spans="2:8" s="2" customFormat="1" ht="15" hidden="1" outlineLevel="1">
      <c r="B158" s="2">
        <v>2</v>
      </c>
      <c r="C158" s="13" t="s">
        <v>236</v>
      </c>
      <c r="H158" s="21"/>
    </row>
    <row r="159" spans="2:8" s="2" customFormat="1" ht="15" hidden="1" outlineLevel="1">
      <c r="B159" s="2">
        <v>22</v>
      </c>
      <c r="C159" s="13" t="s">
        <v>237</v>
      </c>
      <c r="H159" s="21"/>
    </row>
    <row r="160" spans="2:8" s="2" customFormat="1" ht="15" hidden="1" outlineLevel="1">
      <c r="B160" s="2">
        <v>23</v>
      </c>
      <c r="C160" s="13" t="s">
        <v>238</v>
      </c>
      <c r="H160" s="21"/>
    </row>
    <row r="161" spans="2:8" s="2" customFormat="1" ht="15" hidden="1" outlineLevel="1">
      <c r="B161" s="2">
        <v>25</v>
      </c>
      <c r="C161" s="13" t="s">
        <v>239</v>
      </c>
      <c r="H161" s="21"/>
    </row>
    <row r="162" spans="2:8" s="2" customFormat="1" ht="15" hidden="1" outlineLevel="1">
      <c r="B162" s="2">
        <v>26</v>
      </c>
      <c r="C162" s="13" t="s">
        <v>240</v>
      </c>
      <c r="H162" s="21"/>
    </row>
    <row r="163" spans="2:8" s="2" customFormat="1" ht="15" hidden="1" outlineLevel="1">
      <c r="B163" s="2">
        <v>27</v>
      </c>
      <c r="C163" s="13" t="s">
        <v>241</v>
      </c>
      <c r="H163" s="21"/>
    </row>
    <row r="164" spans="2:8" s="2" customFormat="1" ht="15" hidden="1" outlineLevel="1">
      <c r="B164" s="2">
        <v>46</v>
      </c>
      <c r="C164" s="13" t="s">
        <v>242</v>
      </c>
      <c r="H164" s="21"/>
    </row>
    <row r="165" spans="2:8" s="2" customFormat="1" ht="15" hidden="1" outlineLevel="1">
      <c r="B165" s="2">
        <v>3</v>
      </c>
      <c r="C165" s="13" t="s">
        <v>243</v>
      </c>
      <c r="H165" s="21"/>
    </row>
    <row r="166" spans="2:8" s="2" customFormat="1" ht="15" hidden="1" outlineLevel="1">
      <c r="B166" s="2">
        <v>28</v>
      </c>
      <c r="C166" s="13" t="s">
        <v>244</v>
      </c>
      <c r="H166" s="21"/>
    </row>
    <row r="167" spans="2:8" s="2" customFormat="1" ht="15" hidden="1" outlineLevel="1">
      <c r="B167" s="2">
        <v>6</v>
      </c>
      <c r="C167" s="13" t="s">
        <v>245</v>
      </c>
      <c r="H167" s="21"/>
    </row>
    <row r="168" spans="2:8" s="2" customFormat="1" ht="15" hidden="1" outlineLevel="1">
      <c r="B168" s="2">
        <v>29</v>
      </c>
      <c r="C168" s="13" t="s">
        <v>246</v>
      </c>
      <c r="H168" s="21"/>
    </row>
    <row r="169" spans="2:8" s="2" customFormat="1" ht="15" hidden="1" outlineLevel="1">
      <c r="B169" s="2">
        <v>5</v>
      </c>
      <c r="C169" s="13" t="s">
        <v>247</v>
      </c>
      <c r="H169" s="21"/>
    </row>
    <row r="170" spans="2:8" s="2" customFormat="1" ht="15" hidden="1" outlineLevel="1">
      <c r="B170" s="2">
        <v>4</v>
      </c>
      <c r="C170" s="13" t="s">
        <v>248</v>
      </c>
      <c r="H170" s="21"/>
    </row>
    <row r="171" spans="2:8" s="2" customFormat="1" ht="15" hidden="1" outlineLevel="1">
      <c r="B171" s="2">
        <v>7</v>
      </c>
      <c r="C171" s="13" t="s">
        <v>249</v>
      </c>
      <c r="H171" s="21"/>
    </row>
    <row r="172" spans="2:8" s="2" customFormat="1" ht="15" hidden="1" outlineLevel="1">
      <c r="B172" s="2">
        <v>8</v>
      </c>
      <c r="C172" s="13" t="s">
        <v>250</v>
      </c>
      <c r="H172" s="21"/>
    </row>
    <row r="173" spans="2:8" s="2" customFormat="1" ht="15" hidden="1" outlineLevel="1">
      <c r="B173" s="2">
        <v>31</v>
      </c>
      <c r="C173" s="13" t="s">
        <v>251</v>
      </c>
      <c r="H173" s="21"/>
    </row>
    <row r="174" spans="2:8" s="2" customFormat="1" ht="15" hidden="1" outlineLevel="1">
      <c r="B174" s="2">
        <v>9</v>
      </c>
      <c r="C174" s="13" t="s">
        <v>252</v>
      </c>
      <c r="H174" s="21"/>
    </row>
    <row r="175" spans="2:8" s="2" customFormat="1" ht="15" hidden="1" outlineLevel="1">
      <c r="B175" s="2">
        <v>45</v>
      </c>
      <c r="C175" s="13" t="s">
        <v>253</v>
      </c>
      <c r="H175" s="21"/>
    </row>
    <row r="176" spans="2:8" s="2" customFormat="1" ht="15" hidden="1" outlineLevel="1">
      <c r="B176" s="2">
        <v>18</v>
      </c>
      <c r="C176" s="13" t="s">
        <v>254</v>
      </c>
      <c r="H176" s="21"/>
    </row>
    <row r="177" spans="2:8" s="2" customFormat="1" ht="15" hidden="1" outlineLevel="1">
      <c r="B177" s="2">
        <v>19</v>
      </c>
      <c r="C177" s="13" t="s">
        <v>255</v>
      </c>
      <c r="H177" s="21"/>
    </row>
    <row r="178" spans="2:8" s="2" customFormat="1" ht="15" hidden="1" outlineLevel="1">
      <c r="B178" s="2">
        <v>20</v>
      </c>
      <c r="C178" s="13" t="s">
        <v>256</v>
      </c>
      <c r="H178" s="21"/>
    </row>
    <row r="179" spans="2:8" s="2" customFormat="1" ht="15" hidden="1" outlineLevel="1">
      <c r="B179" s="2">
        <v>21</v>
      </c>
      <c r="C179" s="13" t="s">
        <v>257</v>
      </c>
      <c r="H179" s="21"/>
    </row>
    <row r="180" spans="1:1" s="2" customFormat="1" ht="15" hidden="1" outlineLevel="1">
      <c r="A180"/>
    </row>
    <row r="181" s="2" customFormat="1" ht="15" collapsed="1"/>
    <row r="182" s="2" customFormat="1" ht="15"/>
  </sheetData>
  <pageMargins left="0.7" right="0.7" top="0.75" bottom="0.75" header="0.3" footer="0.3"/>
  <headerFooter scaleWithDoc="1" alignWithMargins="0" differentFirst="0" differentOddEven="0"/>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46"/>
  <sheetViews>
    <sheetView zoomScale="85" view="normal" workbookViewId="0">
      <selection pane="topLeft" activeCell="A1" sqref="A1"/>
    </sheetView>
  </sheetViews>
  <sheetFormatPr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427</v>
      </c>
    </row>
    <row r="6" spans="2:2" s="2" customFormat="1" ht="15">
      <c r="B6" s="2" t="s">
        <v>471</v>
      </c>
    </row>
    <row r="7" spans="2:2" s="2" customFormat="1" ht="15">
      <c r="B7" s="2" t="s">
        <v>535</v>
      </c>
    </row>
    <row r="8" s="4" customFormat="1" ht="15"/>
    <row r="9" s="2" customFormat="1" ht="15"/>
    <row r="10" spans="2:2" s="2" customFormat="1" ht="15">
      <c r="B10" s="2" t="s">
        <v>429</v>
      </c>
    </row>
    <row r="11" s="2" customFormat="1" ht="15"/>
    <row r="12" spans="2:2" s="2" customFormat="1" ht="15.75">
      <c r="B12" s="2" t="s">
        <v>474</v>
      </c>
    </row>
    <row r="13" s="2" customFormat="1" ht="15"/>
    <row r="14" s="2" customFormat="1" ht="15"/>
    <row r="15" s="2" customFormat="1" ht="15"/>
    <row r="16" spans="2:3" s="2" customFormat="1" ht="15.75">
      <c r="B16" s="3" t="s">
        <v>1336</v>
      </c>
      <c r="C16" s="2" t="s">
        <v>179</v>
      </c>
    </row>
    <row r="17" spans="1:1" s="2" customFormat="1" ht="15" hidden="1" outlineLevel="1">
      <c r="A17"/>
    </row>
    <row r="18" spans="1:1" s="2" customFormat="1" ht="15" hidden="1" outlineLevel="1">
      <c r="A18"/>
    </row>
    <row r="19" spans="2:2" s="2" customFormat="1" ht="15.75" hidden="1" outlineLevel="1">
      <c r="B19" s="3" t="s">
        <v>536</v>
      </c>
    </row>
    <row r="20" spans="2:2" s="2" customFormat="1" ht="15" hidden="1" outlineLevel="1">
      <c r="B20" s="2" t="s">
        <v>425</v>
      </c>
    </row>
    <row r="21" spans="2:2" s="2" customFormat="1" ht="15" hidden="1" outlineLevel="1">
      <c r="B21" s="2" t="s">
        <v>2040</v>
      </c>
    </row>
    <row r="22" spans="1:1" s="2" customFormat="1" ht="15" hidden="1" outlineLevel="1">
      <c r="A22"/>
    </row>
    <row r="23" spans="2:3" s="2" customFormat="1" ht="15.75" hidden="1" outlineLevel="1">
      <c r="B23" s="3" t="s">
        <v>547</v>
      </c>
      <c r="C23" s="14" t="s">
        <v>418</v>
      </c>
    </row>
    <row r="24" spans="2:3" s="2" customFormat="1" ht="15" hidden="1" outlineLevel="1">
      <c r="B24" s="5">
        <v>1</v>
      </c>
      <c r="C24" s="15" t="s">
        <v>570</v>
      </c>
    </row>
    <row r="25" spans="2:3" s="2" customFormat="1" ht="15" hidden="1" outlineLevel="1">
      <c r="B25" s="2">
        <v>0</v>
      </c>
      <c r="C25" s="13" t="s">
        <v>571</v>
      </c>
    </row>
    <row r="26" spans="1:1" s="2" customFormat="1" ht="15" hidden="1" outlineLevel="1">
      <c r="A26"/>
    </row>
    <row r="27" s="4" customFormat="1" ht="15" collapsed="1"/>
    <row r="28" s="2" customFormat="1" ht="15"/>
    <row r="29" spans="2:3" s="2" customFormat="1" ht="15.75">
      <c r="B29" s="3" t="s">
        <v>1336</v>
      </c>
      <c r="C29" s="2" t="s">
        <v>180</v>
      </c>
    </row>
    <row r="30" spans="1:1" s="2" customFormat="1" ht="15" hidden="1" outlineLevel="1">
      <c r="A30"/>
    </row>
    <row r="31" spans="1:1" s="2" customFormat="1" ht="15" hidden="1" outlineLevel="1">
      <c r="A31"/>
    </row>
    <row r="32" spans="2:2" s="2" customFormat="1" ht="15.75" hidden="1" outlineLevel="1">
      <c r="B32" s="3" t="s">
        <v>536</v>
      </c>
    </row>
    <row r="33" spans="2:2" s="2" customFormat="1" ht="15" hidden="1" outlineLevel="1">
      <c r="B33" s="2" t="s">
        <v>426</v>
      </c>
    </row>
    <row r="34" spans="1:1" s="2" customFormat="1" ht="15" hidden="1" outlineLevel="1">
      <c r="A34"/>
    </row>
    <row r="35" s="4" customFormat="1" ht="15" collapsed="1"/>
    <row r="36" s="2" customFormat="1" ht="15"/>
    <row r="37" spans="2:3" s="2" customFormat="1" ht="15.75">
      <c r="B37" s="3" t="s">
        <v>1336</v>
      </c>
      <c r="C37" s="2" t="s">
        <v>181</v>
      </c>
    </row>
    <row r="38" spans="1:1" s="2" customFormat="1" ht="15" hidden="1" outlineLevel="1">
      <c r="A38"/>
    </row>
    <row r="39" spans="1:1" s="2" customFormat="1" ht="15" hidden="1" outlineLevel="1">
      <c r="A39"/>
    </row>
    <row r="40" spans="2:2" s="2" customFormat="1" ht="15.75" hidden="1" outlineLevel="1">
      <c r="B40" s="3" t="s">
        <v>536</v>
      </c>
    </row>
    <row r="41" spans="2:2" s="2" customFormat="1" ht="15" hidden="1" outlineLevel="1">
      <c r="B41" s="2" t="s">
        <v>268</v>
      </c>
    </row>
    <row r="42" spans="1:1" s="2" customFormat="1" ht="15" hidden="1" outlineLevel="1">
      <c r="A42"/>
    </row>
    <row r="43" s="4" customFormat="1" ht="15" collapsed="1"/>
    <row r="44" s="2" customFormat="1" ht="15"/>
    <row r="45" spans="2:3" s="2" customFormat="1" ht="15.75">
      <c r="B45" s="3" t="s">
        <v>1336</v>
      </c>
      <c r="C45" s="2" t="s">
        <v>182</v>
      </c>
    </row>
    <row r="46" spans="1:1" s="2" customFormat="1" ht="15" hidden="1" outlineLevel="1">
      <c r="A46"/>
    </row>
    <row r="47" spans="1:1" s="2" customFormat="1" ht="15" hidden="1" outlineLevel="1">
      <c r="A47"/>
    </row>
    <row r="48" spans="2:2" s="2" customFormat="1" ht="15.75" hidden="1" outlineLevel="1">
      <c r="B48" s="3" t="s">
        <v>536</v>
      </c>
    </row>
    <row r="49" spans="2:2" s="2" customFormat="1" ht="15" hidden="1" outlineLevel="1">
      <c r="B49" s="2" t="s">
        <v>2041</v>
      </c>
    </row>
    <row r="50" spans="1:1" s="2" customFormat="1" ht="15" hidden="1" outlineLevel="1">
      <c r="A50"/>
    </row>
    <row r="51" spans="2:3" s="2" customFormat="1" ht="15.75" hidden="1" outlineLevel="1">
      <c r="B51" s="3" t="s">
        <v>547</v>
      </c>
      <c r="C51" s="14" t="s">
        <v>418</v>
      </c>
    </row>
    <row r="52" spans="2:3" s="2" customFormat="1" ht="15" hidden="1" outlineLevel="1">
      <c r="B52" s="5">
        <v>1</v>
      </c>
      <c r="C52" s="15" t="s">
        <v>316</v>
      </c>
    </row>
    <row r="53" spans="2:3" s="2" customFormat="1" ht="15" hidden="1" outlineLevel="1">
      <c r="B53" s="2">
        <v>0</v>
      </c>
      <c r="C53" s="13" t="s">
        <v>323</v>
      </c>
    </row>
    <row r="54" spans="1:1" s="2" customFormat="1" ht="15" hidden="1" outlineLevel="1">
      <c r="A54"/>
    </row>
    <row r="55" s="4" customFormat="1" ht="15" collapsed="1"/>
    <row r="56" s="2" customFormat="1" ht="15"/>
    <row r="57" spans="2:3" s="2" customFormat="1" ht="15.75">
      <c r="B57" s="3" t="s">
        <v>1336</v>
      </c>
      <c r="C57" s="2" t="s">
        <v>2034</v>
      </c>
    </row>
    <row r="58" spans="1:1" s="2" customFormat="1" ht="15" hidden="1" outlineLevel="1">
      <c r="A58"/>
    </row>
    <row r="59" spans="1:1" s="2" customFormat="1" ht="15" hidden="1" outlineLevel="1">
      <c r="A59"/>
    </row>
    <row r="60" spans="2:2" s="2" customFormat="1" ht="15.75" hidden="1" outlineLevel="1">
      <c r="B60" s="3" t="s">
        <v>536</v>
      </c>
    </row>
    <row r="61" spans="2:2" s="2" customFormat="1" ht="15" hidden="1" outlineLevel="1">
      <c r="B61" s="2" t="s">
        <v>2042</v>
      </c>
    </row>
    <row r="62" spans="1:1" s="2" customFormat="1" ht="15" hidden="1" outlineLevel="1">
      <c r="A62"/>
    </row>
    <row r="63" spans="2:3" s="2" customFormat="1" ht="15.75" hidden="1" outlineLevel="1">
      <c r="B63" s="3" t="s">
        <v>547</v>
      </c>
      <c r="C63" s="14" t="s">
        <v>418</v>
      </c>
    </row>
    <row r="64" spans="2:3" s="2" customFormat="1" ht="15" hidden="1" outlineLevel="1">
      <c r="B64" s="5">
        <v>1</v>
      </c>
      <c r="C64" s="15" t="s">
        <v>316</v>
      </c>
    </row>
    <row r="65" spans="2:3" s="2" customFormat="1" ht="15" hidden="1" outlineLevel="1">
      <c r="B65" s="2">
        <v>0</v>
      </c>
      <c r="C65" s="13" t="s">
        <v>323</v>
      </c>
    </row>
    <row r="66" spans="1:1" s="2" customFormat="1" ht="15" hidden="1" outlineLevel="1">
      <c r="A66"/>
    </row>
    <row r="67" spans="2:3" s="2" customFormat="1" ht="15.75" hidden="1" outlineLevel="1">
      <c r="B67" s="3" t="s">
        <v>332</v>
      </c>
      <c r="C67" s="14" t="s">
        <v>418</v>
      </c>
    </row>
    <row r="68" spans="2:3" s="2" customFormat="1" ht="15" hidden="1" outlineLevel="1">
      <c r="B68" s="5">
        <v>1</v>
      </c>
      <c r="C68" s="15" t="s">
        <v>391</v>
      </c>
    </row>
    <row r="69" spans="2:3" s="2" customFormat="1" ht="15" hidden="1" outlineLevel="1">
      <c r="B69" s="2">
        <v>2</v>
      </c>
      <c r="C69" s="13" t="s">
        <v>2043</v>
      </c>
    </row>
    <row r="70" spans="2:3" s="2" customFormat="1" ht="15" hidden="1" outlineLevel="1">
      <c r="B70" s="2">
        <v>5</v>
      </c>
      <c r="C70" s="13" t="s">
        <v>392</v>
      </c>
    </row>
    <row r="71" spans="2:3" s="2" customFormat="1" ht="15" hidden="1" outlineLevel="1">
      <c r="B71" s="2">
        <v>6</v>
      </c>
      <c r="C71" s="13" t="s">
        <v>393</v>
      </c>
    </row>
    <row r="72" spans="2:3" s="2" customFormat="1" ht="15" hidden="1" outlineLevel="1">
      <c r="B72" s="2">
        <v>7</v>
      </c>
      <c r="C72" s="13" t="s">
        <v>394</v>
      </c>
    </row>
    <row r="73" spans="2:3" s="2" customFormat="1" ht="15" hidden="1" outlineLevel="1">
      <c r="B73" s="2">
        <v>8</v>
      </c>
      <c r="C73" s="13" t="s">
        <v>2044</v>
      </c>
    </row>
    <row r="74" spans="2:3" s="2" customFormat="1" ht="15" hidden="1" outlineLevel="1">
      <c r="B74" s="2">
        <v>9</v>
      </c>
      <c r="C74" s="13" t="s">
        <v>395</v>
      </c>
    </row>
    <row r="75" spans="2:3" s="2" customFormat="1" ht="15" hidden="1" outlineLevel="1">
      <c r="B75" s="2">
        <v>10</v>
      </c>
      <c r="C75" s="13" t="s">
        <v>2045</v>
      </c>
    </row>
    <row r="76" spans="2:3" s="2" customFormat="1" ht="15" hidden="1" outlineLevel="1">
      <c r="B76" s="2">
        <v>11</v>
      </c>
      <c r="C76" s="13" t="s">
        <v>2046</v>
      </c>
    </row>
    <row r="77" spans="2:3" s="2" customFormat="1" ht="15" hidden="1" outlineLevel="1">
      <c r="B77" s="2">
        <v>12</v>
      </c>
      <c r="C77" s="13" t="s">
        <v>396</v>
      </c>
    </row>
    <row r="78" spans="2:3" s="2" customFormat="1" ht="15" hidden="1" outlineLevel="1">
      <c r="B78" s="2">
        <v>13</v>
      </c>
      <c r="C78" s="13" t="s">
        <v>397</v>
      </c>
    </row>
    <row r="79" spans="2:3" s="2" customFormat="1" ht="15" hidden="1" outlineLevel="1">
      <c r="B79" s="2">
        <v>14</v>
      </c>
      <c r="C79" s="13" t="s">
        <v>398</v>
      </c>
    </row>
    <row r="80" spans="2:3" s="2" customFormat="1" ht="15" hidden="1" outlineLevel="1">
      <c r="B80" s="2">
        <v>15</v>
      </c>
      <c r="C80" s="13" t="s">
        <v>399</v>
      </c>
    </row>
    <row r="81" spans="2:3" s="2" customFormat="1" ht="15" hidden="1" outlineLevel="1">
      <c r="B81" s="2">
        <v>16</v>
      </c>
      <c r="C81" s="13" t="s">
        <v>2047</v>
      </c>
    </row>
    <row r="82" spans="2:3" s="2" customFormat="1" ht="15" hidden="1" outlineLevel="1">
      <c r="B82" s="2">
        <v>17</v>
      </c>
      <c r="C82" s="13" t="s">
        <v>2048</v>
      </c>
    </row>
    <row r="83" spans="2:3" s="2" customFormat="1" ht="15" hidden="1" outlineLevel="1">
      <c r="B83" s="2">
        <v>18</v>
      </c>
      <c r="C83" s="13" t="s">
        <v>400</v>
      </c>
    </row>
    <row r="84" spans="2:3" s="2" customFormat="1" ht="15" hidden="1" outlineLevel="1">
      <c r="B84" s="2">
        <v>19</v>
      </c>
      <c r="C84" s="13" t="s">
        <v>401</v>
      </c>
    </row>
    <row r="85" spans="2:3" s="2" customFormat="1" ht="15" hidden="1" outlineLevel="1">
      <c r="B85" s="2">
        <v>20</v>
      </c>
      <c r="C85" s="13" t="s">
        <v>402</v>
      </c>
    </row>
    <row r="86" spans="2:3" s="2" customFormat="1" ht="15" hidden="1" outlineLevel="1">
      <c r="B86" s="2">
        <v>22</v>
      </c>
      <c r="C86" s="13" t="s">
        <v>2049</v>
      </c>
    </row>
    <row r="87" spans="2:3" s="2" customFormat="1" ht="15" hidden="1" outlineLevel="1">
      <c r="B87" s="2">
        <v>23</v>
      </c>
      <c r="C87" s="13" t="s">
        <v>403</v>
      </c>
    </row>
    <row r="88" spans="2:3" s="2" customFormat="1" ht="15" hidden="1" outlineLevel="1">
      <c r="B88" s="2">
        <v>21</v>
      </c>
      <c r="C88" s="13" t="s">
        <v>404</v>
      </c>
    </row>
    <row r="89" spans="2:3" s="2" customFormat="1" ht="15" hidden="1" outlineLevel="1">
      <c r="B89" s="2">
        <v>25</v>
      </c>
      <c r="C89" s="13" t="s">
        <v>2050</v>
      </c>
    </row>
    <row r="90" spans="2:3" s="2" customFormat="1" ht="15" hidden="1" outlineLevel="1">
      <c r="B90" s="2">
        <v>26</v>
      </c>
      <c r="C90" s="13" t="s">
        <v>405</v>
      </c>
    </row>
    <row r="91" spans="2:3" s="2" customFormat="1" ht="15" hidden="1" outlineLevel="1">
      <c r="B91" s="2">
        <v>27</v>
      </c>
      <c r="C91" s="13" t="s">
        <v>406</v>
      </c>
    </row>
    <row r="92" spans="2:3" s="2" customFormat="1" ht="15" hidden="1" outlineLevel="1">
      <c r="B92" s="2">
        <v>28</v>
      </c>
      <c r="C92" s="13" t="s">
        <v>407</v>
      </c>
    </row>
    <row r="93" spans="2:3" s="2" customFormat="1" ht="15" hidden="1" outlineLevel="1">
      <c r="B93" s="2">
        <v>29</v>
      </c>
      <c r="C93" s="13" t="s">
        <v>408</v>
      </c>
    </row>
    <row r="94" spans="2:3" s="2" customFormat="1" ht="15" hidden="1" outlineLevel="1">
      <c r="B94" s="2">
        <v>30</v>
      </c>
      <c r="C94" s="13" t="s">
        <v>409</v>
      </c>
    </row>
    <row r="95" spans="2:3" s="2" customFormat="1" ht="15" hidden="1" outlineLevel="1">
      <c r="B95" s="2">
        <v>31</v>
      </c>
      <c r="C95" s="13" t="s">
        <v>410</v>
      </c>
    </row>
    <row r="96" spans="2:3" s="2" customFormat="1" ht="15" hidden="1" outlineLevel="1">
      <c r="B96" s="2">
        <v>32</v>
      </c>
      <c r="C96" s="13" t="s">
        <v>411</v>
      </c>
    </row>
    <row r="97" spans="2:3" s="2" customFormat="1" ht="15" hidden="1" outlineLevel="1">
      <c r="B97" s="2">
        <v>33</v>
      </c>
      <c r="C97" s="13" t="s">
        <v>412</v>
      </c>
    </row>
    <row r="98" spans="2:3" s="2" customFormat="1" ht="15" hidden="1" outlineLevel="1">
      <c r="B98" s="2">
        <v>34</v>
      </c>
      <c r="C98" s="13" t="s">
        <v>413</v>
      </c>
    </row>
    <row r="99" spans="2:3" s="2" customFormat="1" ht="15" hidden="1" outlineLevel="1">
      <c r="B99" s="2">
        <v>35</v>
      </c>
      <c r="C99" s="13" t="s">
        <v>2051</v>
      </c>
    </row>
    <row r="100" spans="2:3" s="2" customFormat="1" ht="15" hidden="1" outlineLevel="1">
      <c r="B100" s="2">
        <v>36</v>
      </c>
      <c r="C100" s="13" t="s">
        <v>414</v>
      </c>
    </row>
    <row r="101" spans="2:3" s="2" customFormat="1" ht="15" hidden="1" outlineLevel="1">
      <c r="B101" s="2">
        <v>37</v>
      </c>
      <c r="C101" s="13" t="s">
        <v>2052</v>
      </c>
    </row>
    <row r="102" spans="2:3" s="2" customFormat="1" ht="15" hidden="1" outlineLevel="1">
      <c r="B102" s="2">
        <v>38</v>
      </c>
      <c r="C102" s="13" t="s">
        <v>415</v>
      </c>
    </row>
    <row r="103" spans="2:3" s="2" customFormat="1" ht="15" hidden="1" outlineLevel="1">
      <c r="B103" s="2">
        <v>39</v>
      </c>
      <c r="C103" s="13" t="s">
        <v>416</v>
      </c>
    </row>
    <row r="104" spans="2:3" s="2" customFormat="1" ht="15" hidden="1" outlineLevel="1">
      <c r="B104" s="2">
        <v>40</v>
      </c>
      <c r="C104" s="13" t="s">
        <v>417</v>
      </c>
    </row>
    <row r="105" spans="1:1" s="2" customFormat="1" ht="15" hidden="1" outlineLevel="1">
      <c r="A105"/>
    </row>
    <row r="106" s="4" customFormat="1" ht="15" collapsed="1"/>
    <row r="107" s="2" customFormat="1" ht="15"/>
    <row r="108" spans="2:3" s="2" customFormat="1" ht="15.75">
      <c r="B108" s="3" t="s">
        <v>1336</v>
      </c>
      <c r="C108" s="2" t="s">
        <v>2035</v>
      </c>
    </row>
    <row r="109" spans="1:1" s="2" customFormat="1" ht="15" hidden="1" outlineLevel="1">
      <c r="A109"/>
    </row>
    <row r="110" spans="1:1" s="2" customFormat="1" ht="15" hidden="1" outlineLevel="1">
      <c r="A110"/>
    </row>
    <row r="111" spans="2:2" s="2" customFormat="1" ht="15.75" hidden="1" outlineLevel="1">
      <c r="B111" s="3" t="s">
        <v>536</v>
      </c>
    </row>
    <row r="112" spans="2:2" s="2" customFormat="1" ht="15" hidden="1" outlineLevel="1">
      <c r="B112" s="2" t="s">
        <v>2176</v>
      </c>
    </row>
    <row r="113" spans="1:1" s="2" customFormat="1" ht="15" hidden="1" outlineLevel="1">
      <c r="A113"/>
    </row>
    <row r="114" s="4" customFormat="1" ht="15" collapsed="1"/>
    <row r="115" s="2" customFormat="1" ht="15"/>
    <row r="116" spans="2:3" s="2" customFormat="1" ht="15.75">
      <c r="B116" s="3" t="s">
        <v>1336</v>
      </c>
      <c r="C116" s="2" t="s">
        <v>2036</v>
      </c>
    </row>
    <row r="117" spans="1:1" s="2" customFormat="1" ht="15" hidden="1" outlineLevel="1">
      <c r="A117"/>
    </row>
    <row r="118" spans="1:1" s="2" customFormat="1" ht="15" hidden="1" outlineLevel="1">
      <c r="A118"/>
    </row>
    <row r="119" spans="2:2" s="2" customFormat="1" ht="15.75" hidden="1" outlineLevel="1">
      <c r="B119" s="3" t="s">
        <v>536</v>
      </c>
    </row>
    <row r="120" spans="2:2" s="2" customFormat="1" ht="15" hidden="1" outlineLevel="1">
      <c r="B120" s="2" t="s">
        <v>2175</v>
      </c>
    </row>
    <row r="121" spans="1:1" s="2" customFormat="1" ht="15" hidden="1" outlineLevel="1">
      <c r="A121"/>
    </row>
    <row r="122" s="4" customFormat="1" ht="15" collapsed="1"/>
    <row r="123" s="2" customFormat="1" ht="15"/>
    <row r="124" spans="2:3" s="2" customFormat="1" ht="15.75">
      <c r="B124" s="3" t="s">
        <v>1336</v>
      </c>
      <c r="C124" s="2" t="s">
        <v>2039</v>
      </c>
    </row>
    <row r="125" spans="1:1" s="2" customFormat="1" ht="15" hidden="1" outlineLevel="1">
      <c r="A125"/>
    </row>
    <row r="126" spans="1:1" s="2" customFormat="1" ht="15" hidden="1" outlineLevel="1">
      <c r="A126"/>
    </row>
    <row r="127" spans="2:2" s="2" customFormat="1" ht="15.75" hidden="1" outlineLevel="1">
      <c r="B127" s="3" t="s">
        <v>536</v>
      </c>
    </row>
    <row r="128" spans="2:2" s="2" customFormat="1" ht="15" hidden="1" outlineLevel="1">
      <c r="B128" s="2" t="s">
        <v>2054</v>
      </c>
    </row>
    <row r="129" spans="1:1" s="2" customFormat="1" ht="15" hidden="1" outlineLevel="1">
      <c r="A129"/>
    </row>
    <row r="130" s="4" customFormat="1" ht="15" collapsed="1"/>
    <row r="131" s="2" customFormat="1" ht="15"/>
    <row r="132" spans="2:3" s="2" customFormat="1" ht="15.75">
      <c r="B132" s="3" t="s">
        <v>1336</v>
      </c>
      <c r="C132" s="2" t="s">
        <v>2038</v>
      </c>
    </row>
    <row r="133" spans="1:1" s="2" customFormat="1" ht="15" hidden="1" outlineLevel="1">
      <c r="A133"/>
    </row>
    <row r="134" spans="1:1" s="2" customFormat="1" ht="15" hidden="1" outlineLevel="1">
      <c r="A134"/>
    </row>
    <row r="135" spans="2:2" s="2" customFormat="1" ht="15.75" hidden="1" outlineLevel="1">
      <c r="B135" s="3" t="s">
        <v>536</v>
      </c>
    </row>
    <row r="136" spans="2:2" s="2" customFormat="1" ht="15" hidden="1" outlineLevel="1">
      <c r="B136" s="2" t="s">
        <v>2053</v>
      </c>
    </row>
    <row r="137" spans="1:1" s="2" customFormat="1" ht="15" hidden="1" outlineLevel="1">
      <c r="A137"/>
    </row>
    <row r="138" s="4" customFormat="1" ht="15" collapsed="1"/>
    <row r="139" s="2" customFormat="1" ht="15"/>
    <row r="140" spans="2:3" s="2" customFormat="1" ht="15.75">
      <c r="B140" s="3" t="s">
        <v>1336</v>
      </c>
      <c r="C140" s="2" t="s">
        <v>2037</v>
      </c>
    </row>
    <row r="141" spans="1:1" s="2" customFormat="1" ht="15" hidden="1" outlineLevel="1">
      <c r="A141"/>
    </row>
    <row r="142" spans="1:1" s="2" customFormat="1" ht="15" hidden="1" outlineLevel="1">
      <c r="A142"/>
    </row>
    <row r="143" spans="2:2" s="2" customFormat="1" ht="15.75" hidden="1" outlineLevel="1">
      <c r="B143" s="3" t="s">
        <v>536</v>
      </c>
    </row>
    <row r="144" spans="2:2" s="2" customFormat="1" ht="15" hidden="1" outlineLevel="1">
      <c r="B144" s="2" t="s">
        <v>2055</v>
      </c>
    </row>
    <row r="145" spans="1:1" s="2" customFormat="1" ht="15" hidden="1" outlineLevel="1">
      <c r="A145"/>
    </row>
    <row r="146" collapsed="1"/>
  </sheetData>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5:F221"/>
  <sheetViews>
    <sheetView view="normal" workbookViewId="0">
      <selection pane="topLeft" activeCell="C29" sqref="C29"/>
    </sheetView>
  </sheetViews>
  <sheetFormatPr defaultRowHeight="12.75"/>
  <cols>
    <col min="2" max="2" width="23.140625" customWidth="1"/>
    <col min="3" max="3" width="20.84765625" customWidth="1"/>
    <col min="4" max="4" width="27.27734375" customWidth="1"/>
    <col min="5" max="5" width="34.41796875" customWidth="1"/>
    <col min="6" max="6" width="19.140625" customWidth="1"/>
  </cols>
  <sheetData>
    <row r="5" spans="4:4">
      <c r="D5" s="29"/>
    </row>
    <row r="10" spans="5:6">
      <c r="E10" t="s">
        <v>432</v>
      </c>
      <c r="F10" t="s">
        <v>2166</v>
      </c>
    </row>
    <row r="11" spans="2:6">
      <c r="B11" t="s">
        <v>187</v>
      </c>
      <c r="C11" t="s">
        <v>0</v>
      </c>
      <c r="D11" t="str">
        <f>ADDRESS(MATCH(Search!C11,'Administration - E'!$C:$C,0),3,,,"Administration - E")</f>
        <v>'Administration - E'!$C$16</v>
      </c>
      <c r="E11" t="str">
        <f>RIGHT(LEFT(D11,19),18)</f>
        <v>Administration - E</v>
      </c>
      <c r="F11" t="str">
        <f>SUBSTITUTE(RIGHT(D11,5),"$","")</f>
        <v>C16</v>
      </c>
    </row>
    <row r="12" spans="3:6">
      <c r="C12" t="s">
        <v>540</v>
      </c>
      <c r="D12" t="str">
        <f>ADDRESS(MATCH(Search!C12,'Administration - E'!$C:$C,0),3,,,"Administration - E")</f>
        <v>'Administration - E'!$C$25</v>
      </c>
      <c r="E12" t="str">
        <f>RIGHT(LEFT(D12,19),18)</f>
        <v>Administration - E</v>
      </c>
      <c r="F12" t="str">
        <f>SUBSTITUTE(RIGHT(D12,5),"$","")</f>
        <v>C25</v>
      </c>
    </row>
    <row r="13" spans="3:6">
      <c r="C13" t="s">
        <v>6</v>
      </c>
      <c r="D13" t="str">
        <f>ADDRESS(MATCH(Search!C13,'Administration - E'!$C:$C,0),3,,,"Administration - E")</f>
        <v>'Administration - E'!$C$32</v>
      </c>
      <c r="E13" t="str">
        <f>RIGHT(LEFT(D13,19),18)</f>
        <v>Administration - E</v>
      </c>
      <c r="F13" t="str">
        <f>SUBSTITUTE(RIGHT(D13,5),"$","")</f>
        <v>C32</v>
      </c>
    </row>
    <row r="14" spans="3:6">
      <c r="C14" t="s">
        <v>7</v>
      </c>
      <c r="D14" t="str">
        <f>ADDRESS(MATCH(Search!C14,'Administration - E'!$C:$C,0),3,,,"Administration - E")</f>
        <v>'Administration - E'!$C$47</v>
      </c>
      <c r="E14" t="str">
        <f>RIGHT(LEFT(D14,19),18)</f>
        <v>Administration - E</v>
      </c>
      <c r="F14" t="str">
        <f>SUBSTITUTE(RIGHT(D14,5),"$","")</f>
        <v>C47</v>
      </c>
    </row>
    <row r="15" spans="3:6">
      <c r="C15" t="s">
        <v>2098</v>
      </c>
      <c r="D15" t="str">
        <f>ADDRESS(MATCH(Search!C15,'Administration - E'!$C:$C,0),3,,,"Administration - E")</f>
        <v>'Administration - E'!$C$39</v>
      </c>
      <c r="E15" t="str">
        <f>RIGHT(LEFT(D15,19),18)</f>
        <v>Administration - E</v>
      </c>
      <c r="F15" t="str">
        <f>SUBSTITUTE(RIGHT(D15,5),"$","")</f>
        <v>C39</v>
      </c>
    </row>
    <row r="16" spans="3:6">
      <c r="C16" t="s">
        <v>8</v>
      </c>
      <c r="D16" t="str">
        <f>ADDRESS(MATCH(Search!C16,'Administration - E'!$C:$C,0),3,,,"Administration - E")</f>
        <v>'Administration - E'!$C$54</v>
      </c>
      <c r="E16" t="str">
        <f>RIGHT(LEFT(D16,19),18)</f>
        <v>Administration - E</v>
      </c>
      <c r="F16" t="str">
        <f>SUBSTITUTE(RIGHT(D16,5),"$","")</f>
        <v>C54</v>
      </c>
    </row>
    <row r="17" spans="3:6">
      <c r="C17" t="s">
        <v>2099</v>
      </c>
      <c r="D17" t="str">
        <f>ADDRESS(MATCH(Search!C17,'Administration - E'!$C:$C,0),3,,,"Administration - E")</f>
        <v>'Administration - E'!$C$61</v>
      </c>
      <c r="E17" t="str">
        <f>RIGHT(LEFT(D17,19),18)</f>
        <v>Administration - E</v>
      </c>
      <c r="F17" t="str">
        <f>SUBSTITUTE(RIGHT(D17,5),"$","")</f>
        <v>C61</v>
      </c>
    </row>
    <row r="18" spans="3:6">
      <c r="C18" t="s">
        <v>9</v>
      </c>
      <c r="D18" t="str">
        <f>ADDRESS(MATCH(Search!C18,'Administration - E'!$C:$C,0),3,,,"Administration - E")</f>
        <v>'Administration - E'!$C$69</v>
      </c>
      <c r="E18" t="str">
        <f>RIGHT(LEFT(D18,19),18)</f>
        <v>Administration - E</v>
      </c>
      <c r="F18" t="str">
        <f>SUBSTITUTE(RIGHT(D18,5),"$","")</f>
        <v>C69</v>
      </c>
    </row>
    <row r="19" spans="3:6">
      <c r="C19" t="s">
        <v>10</v>
      </c>
      <c r="D19" t="str">
        <f>ADDRESS(MATCH(Search!C19,'Administration - E'!$C:$C,0),3,,,"Administration - E")</f>
        <v>'Administration - E'!$C$76</v>
      </c>
      <c r="E19" t="str">
        <f>RIGHT(LEFT(D19,19),18)</f>
        <v>Administration - E</v>
      </c>
      <c r="F19" t="str">
        <f>SUBSTITUTE(RIGHT(D19,5),"$","")</f>
        <v>C76</v>
      </c>
    </row>
    <row r="20" spans="3:6">
      <c r="C20" t="s">
        <v>11</v>
      </c>
      <c r="D20" t="str">
        <f>ADDRESS(MATCH(Search!C20,'Administration - E'!$C:$C,0),3,,,"Administration - E")</f>
        <v>'Administration - E'!$C$83</v>
      </c>
      <c r="E20" t="str">
        <f>RIGHT(LEFT(D20,19),18)</f>
        <v>Administration - E</v>
      </c>
      <c r="F20" t="str">
        <f>SUBSTITUTE(RIGHT(D20,5),"$","")</f>
        <v>C83</v>
      </c>
    </row>
    <row r="21" spans="2:6">
      <c r="B21" t="s">
        <v>184</v>
      </c>
      <c r="C21" t="s">
        <v>1</v>
      </c>
      <c r="D21" t="str">
        <f>ADDRESS(MATCH(Search!C21,'Identification - E'!$C:$C,0),3,,,"Identification - E")</f>
        <v>'Identification - E'!$C$16</v>
      </c>
      <c r="E21" t="str">
        <f>RIGHT(LEFT(D21,19),18)</f>
        <v>Identification - E</v>
      </c>
      <c r="F21" t="str">
        <f>SUBSTITUTE(RIGHT(D21,5),"$","")</f>
        <v>C16</v>
      </c>
    </row>
    <row r="22" spans="3:6">
      <c r="C22" t="s">
        <v>2171</v>
      </c>
      <c r="D22" t="str">
        <f>ADDRESS(MATCH(Search!C22,'Identification - E'!$C:$C,0),3,,,"Identification - E")</f>
        <v>'Identification - E'!$C$24</v>
      </c>
      <c r="E22" t="str">
        <f>RIGHT(LEFT(D22,19),18)</f>
        <v>Identification - E</v>
      </c>
      <c r="F22" t="str">
        <f>SUBSTITUTE(RIGHT(D22,5),"$","")</f>
        <v>C24</v>
      </c>
    </row>
    <row r="23" spans="3:6">
      <c r="C23" t="s">
        <v>2</v>
      </c>
      <c r="D23" t="str">
        <f>ADDRESS(MATCH(Search!C23,'Identification - E'!$C:$C,0),3,,,"Identification - E")</f>
        <v>'Identification - E'!$C$32</v>
      </c>
      <c r="E23" t="str">
        <f>RIGHT(LEFT(D23,19),18)</f>
        <v>Identification - E</v>
      </c>
      <c r="F23" t="str">
        <f>SUBSTITUTE(RIGHT(D23,5),"$","")</f>
        <v>C32</v>
      </c>
    </row>
    <row r="24" spans="3:6">
      <c r="C24" t="s">
        <v>3</v>
      </c>
      <c r="D24" t="str">
        <f>ADDRESS(MATCH(Search!C24,'Identification - E'!$C:$C,0),3,,,"Identification - E")</f>
        <v>'Identification - E'!$C$40</v>
      </c>
      <c r="E24" t="str">
        <f>RIGHT(LEFT(D24,19),18)</f>
        <v>Identification - E</v>
      </c>
      <c r="F24" t="str">
        <f>SUBSTITUTE(RIGHT(D24,5),"$","")</f>
        <v>C40</v>
      </c>
    </row>
    <row r="25" spans="3:6">
      <c r="C25" t="s">
        <v>17</v>
      </c>
      <c r="D25" t="str">
        <f>ADDRESS(MATCH(Search!C25,'Identification - E'!$C:$C,0),3,,,"Identification - E")</f>
        <v>'Identification - E'!$C$48</v>
      </c>
      <c r="E25" t="str">
        <f>RIGHT(LEFT(D25,19),18)</f>
        <v>Identification - E</v>
      </c>
      <c r="F25" t="str">
        <f>SUBSTITUTE(RIGHT(D25,5),"$","")</f>
        <v>C48</v>
      </c>
    </row>
    <row r="26" spans="2:6">
      <c r="B26" t="s">
        <v>188</v>
      </c>
      <c r="C26" t="s">
        <v>2184</v>
      </c>
      <c r="D26" t="str">
        <f>ADDRESS(MATCH(Search!C26,'Geography - E'!$C:$C,0),3,,,"Geography - E")</f>
        <v>'Geography - E'!$C$16</v>
      </c>
      <c r="E26" t="str">
        <f>RIGHT(LEFT(D26,SEARCH(" - E",D26)+3),LEN(LEFT(D26,SEARCH(" - E",D26)+3))-1)</f>
        <v>Geography - E</v>
      </c>
      <c r="F26" t="str">
        <f>SUBSTITUTE(RIGHT(D26,5),"$","")</f>
        <v>C16</v>
      </c>
    </row>
    <row r="27" spans="3:6">
      <c r="C27" t="s">
        <v>19</v>
      </c>
      <c r="D27" t="str">
        <f>ADDRESS(MATCH(Search!C27,'Geography - E'!$C:$C,0),3,,,"Geography - E")</f>
        <v>'Geography - E'!$C$53</v>
      </c>
      <c r="E27" t="str">
        <f>RIGHT(LEFT(D27,SEARCH(" - E",D27)+3),LEN(LEFT(D27,SEARCH(" - E",D27)+3))-1)</f>
        <v>Geography - E</v>
      </c>
      <c r="F27" t="str">
        <f>SUBSTITUTE(RIGHT(D27,5),"$","")</f>
        <v>C53</v>
      </c>
    </row>
    <row r="28" spans="3:6">
      <c r="C28" t="s">
        <v>2542</v>
      </c>
      <c r="D28" t="str">
        <f>ADDRESS(MATCH(Search!C28,'Geography - E'!$C:$C,0),3,,,"Geography - E")</f>
        <v>'Geography - E'!$C$214</v>
      </c>
      <c r="E28" t="str">
        <f>RIGHT(LEFT(D28,SEARCH(" - E",D28)+3),LEN(LEFT(D28,SEARCH(" - E",D28)+3))-1)</f>
        <v>Geography - E</v>
      </c>
      <c r="F28" t="str">
        <f>SUBSTITUTE(RIGHT(D28,5),"$","")</f>
        <v>C214</v>
      </c>
    </row>
    <row r="29" spans="3:6">
      <c r="C29" t="s">
        <v>2186</v>
      </c>
      <c r="D29" t="str">
        <f>ADDRESS(MATCH(Search!C29,'Geography - E'!$C:$C,0),3,,,"Geography - E")</f>
        <v>'Geography - E'!$C$330</v>
      </c>
      <c r="E29" t="str">
        <f>RIGHT(LEFT(D29,SEARCH(" - E",D29)+3),LEN(LEFT(D29,SEARCH(" - E",D29)+3))-1)</f>
        <v>Geography - E</v>
      </c>
      <c r="F29" t="str">
        <f>SUBSTITUTE(RIGHT(D29,5),"$","")</f>
        <v>C330</v>
      </c>
    </row>
    <row r="30" spans="2:6">
      <c r="B30" t="s">
        <v>186</v>
      </c>
      <c r="C30" t="s">
        <v>549</v>
      </c>
      <c r="D30" t="str">
        <f>ADDRESS(MATCH(Search!C30,'Recruitment and retention - E'!$C:$C,0),3,,,"Recruitment and retention - E")</f>
        <v>'Recruitment and retention - E'!$C$16</v>
      </c>
      <c r="E30" t="str">
        <f>RIGHT(LEFT(D30,SEARCH(" - E",D30)+3),LEN(LEFT(D30,SEARCH(" - E",D30)+3))-1)</f>
        <v>Recruitment and retention - E</v>
      </c>
      <c r="F30" t="str">
        <f>SUBSTITUTE(RIGHT(D30,5),"$","")</f>
        <v>C16</v>
      </c>
    </row>
    <row r="31" spans="3:6">
      <c r="C31" t="s">
        <v>550</v>
      </c>
      <c r="D31" t="str">
        <f>ADDRESS(MATCH(Search!C31,'Recruitment and retention - E'!$C:$C,0),3,,,"Recruitment and retention - E")</f>
        <v>'Recruitment and retention - E'!$C$28</v>
      </c>
      <c r="E31" t="str">
        <f>RIGHT(LEFT(D31,SEARCH(" - E",D31)+3),LEN(LEFT(D31,SEARCH(" - E",D31)+3))-1)</f>
        <v>Recruitment and retention - E</v>
      </c>
      <c r="F31" t="str">
        <f>SUBSTITUTE(RIGHT(D31,5),"$","")</f>
        <v>C28</v>
      </c>
    </row>
    <row r="32" spans="3:6">
      <c r="C32" t="s">
        <v>28</v>
      </c>
      <c r="D32" t="str">
        <f>ADDRESS(MATCH(Search!C32,'Recruitment and retention - E'!$C:$C,0),3,,,"Recruitment and retention - E")</f>
        <v>'Recruitment and retention - E'!$C$50</v>
      </c>
      <c r="E32" t="str">
        <f>RIGHT(LEFT(D32,SEARCH(" - E",D32)+3),LEN(LEFT(D32,SEARCH(" - E",D32)+3))-1)</f>
        <v>Recruitment and retention - E</v>
      </c>
      <c r="F32" t="str">
        <f>SUBSTITUTE(RIGHT(D32,5),"$","")</f>
        <v>C50</v>
      </c>
    </row>
    <row r="33" spans="3:6">
      <c r="C33" t="s">
        <v>29</v>
      </c>
      <c r="D33" t="str">
        <f>ADDRESS(MATCH(Search!C33,'Recruitment and retention - E'!$C:$C,0),3,,,"Recruitment and retention - E")</f>
        <v>'Recruitment and retention - E'!$C$63</v>
      </c>
      <c r="E33" t="str">
        <f>RIGHT(LEFT(D33,SEARCH(" - E",D33)+3),LEN(LEFT(D33,SEARCH(" - E",D33)+3))-1)</f>
        <v>Recruitment and retention - E</v>
      </c>
      <c r="F33" t="str">
        <f>SUBSTITUTE(RIGHT(D33,5),"$","")</f>
        <v>C63</v>
      </c>
    </row>
    <row r="34" spans="3:6">
      <c r="C34" t="s">
        <v>31</v>
      </c>
      <c r="D34" t="str">
        <f>ADDRESS(MATCH(Search!C34,'Recruitment and retention - E'!$C:$C,0),3,,,"Recruitment and retention - E")</f>
        <v>'Recruitment and retention - E'!$C$71</v>
      </c>
      <c r="E34" t="str">
        <f>RIGHT(LEFT(D34,SEARCH(" - E",D34)+3),LEN(LEFT(D34,SEARCH(" - E",D34)+3))-1)</f>
        <v>Recruitment and retention - E</v>
      </c>
      <c r="F34" t="str">
        <f>SUBSTITUTE(RIGHT(D34,5),"$","")</f>
        <v>C71</v>
      </c>
    </row>
    <row r="35" spans="3:6">
      <c r="C35" t="s">
        <v>33</v>
      </c>
      <c r="D35" t="str">
        <f>ADDRESS(MATCH(Search!C35,'Recruitment and retention - E'!$C:$C,0),3,,,"Recruitment and retention - E")</f>
        <v>'Recruitment and retention - E'!$C$79</v>
      </c>
      <c r="E35" t="str">
        <f>RIGHT(LEFT(D35,SEARCH(" - E",D35)+3),LEN(LEFT(D35,SEARCH(" - E",D35)+3))-1)</f>
        <v>Recruitment and retention - E</v>
      </c>
      <c r="F35" t="str">
        <f>SUBSTITUTE(RIGHT(D35,5),"$","")</f>
        <v>C79</v>
      </c>
    </row>
    <row r="36" spans="3:6">
      <c r="C36" t="s">
        <v>34</v>
      </c>
      <c r="D36" t="str">
        <f>ADDRESS(MATCH(Search!C36,'Recruitment and retention - E'!$C:$C,0),3,,,"Recruitment and retention - E")</f>
        <v>'Recruitment and retention - E'!$C$91</v>
      </c>
      <c r="E36" t="str">
        <f>RIGHT(LEFT(D36,SEARCH(" - E",D36)+3),LEN(LEFT(D36,SEARCH(" - E",D36)+3))-1)</f>
        <v>Recruitment and retention - E</v>
      </c>
      <c r="F36" t="str">
        <f>SUBSTITUTE(RIGHT(D36,5),"$","")</f>
        <v>C91</v>
      </c>
    </row>
    <row r="37" spans="3:6">
      <c r="C37" t="s">
        <v>35</v>
      </c>
      <c r="D37" t="str">
        <f>ADDRESS(MATCH(Search!C37,'Recruitment and retention - E'!$C:$C,0),3,,,"Recruitment and retention - E")</f>
        <v>'Recruitment and retention - E'!$C$99</v>
      </c>
      <c r="E37" t="str">
        <f>RIGHT(LEFT(D37,SEARCH(" - E",D37)+3),LEN(LEFT(D37,SEARCH(" - E",D37)+3))-1)</f>
        <v>Recruitment and retention - E</v>
      </c>
      <c r="F37" t="str">
        <f>SUBSTITUTE(RIGHT(D37,5),"$","")</f>
        <v>C99</v>
      </c>
    </row>
    <row r="38" spans="3:6">
      <c r="C38" t="s">
        <v>551</v>
      </c>
      <c r="D38" t="str">
        <f>ADDRESS(MATCH(Search!C38,'Recruitment and retention - E'!$C:$C,0),3,,,"Recruitment and retention - E")</f>
        <v>'Recruitment and retention - E'!$C$107</v>
      </c>
      <c r="E38" t="str">
        <f>RIGHT(LEFT(D38,SEARCH(" - E",D38)+3),LEN(LEFT(D38,SEARCH(" - E",D38)+3))-1)</f>
        <v>Recruitment and retention - E</v>
      </c>
      <c r="F38" t="str">
        <f>SUBSTITUTE(RIGHT(D38,5),"$","")</f>
        <v>C107</v>
      </c>
    </row>
    <row r="39" spans="3:6">
      <c r="C39" t="s">
        <v>552</v>
      </c>
      <c r="D39" t="str">
        <f>ADDRESS(MATCH(Search!C39,'Recruitment and retention - E'!$C:$C,0),3,,,"Recruitment and retention - E")</f>
        <v>'Recruitment and retention - E'!$C$121</v>
      </c>
      <c r="E39" t="str">
        <f>RIGHT(LEFT(D39,SEARCH(" - E",D39)+3),LEN(LEFT(D39,SEARCH(" - E",D39)+3))-1)</f>
        <v>Recruitment and retention - E</v>
      </c>
      <c r="F39" t="str">
        <f>SUBSTITUTE(RIGHT(D39,5),"$","")</f>
        <v>C121</v>
      </c>
    </row>
    <row r="40" spans="3:6">
      <c r="C40" t="s">
        <v>36</v>
      </c>
      <c r="D40" t="str">
        <f>ADDRESS(MATCH(Search!C40,'Recruitment and retention - E'!$C:$C,0),3,,,"Recruitment and retention - E")</f>
        <v>'Recruitment and retention - E'!$C$142</v>
      </c>
      <c r="E40" t="str">
        <f>RIGHT(LEFT(D40,SEARCH(" - E",D40)+3),LEN(LEFT(D40,SEARCH(" - E",D40)+3))-1)</f>
        <v>Recruitment and retention - E</v>
      </c>
      <c r="F40" t="str">
        <f>SUBSTITUTE(RIGHT(D40,5),"$","")</f>
        <v>C142</v>
      </c>
    </row>
    <row r="41" spans="3:6">
      <c r="C41" t="s">
        <v>37</v>
      </c>
      <c r="D41" t="str">
        <f>ADDRESS(MATCH(Search!C41,'Recruitment and retention - E'!$C:$C,0),3,,,"Recruitment and retention - E")</f>
        <v>'Recruitment and retention - E'!$C$154</v>
      </c>
      <c r="E41" t="str">
        <f>RIGHT(LEFT(D41,SEARCH(" - E",D41)+3),LEN(LEFT(D41,SEARCH(" - E",D41)+3))-1)</f>
        <v>Recruitment and retention - E</v>
      </c>
      <c r="F41" t="str">
        <f>SUBSTITUTE(RIGHT(D41,5),"$","")</f>
        <v>C154</v>
      </c>
    </row>
    <row r="42" spans="3:6">
      <c r="C42" t="s">
        <v>38</v>
      </c>
      <c r="D42" t="str">
        <f>ADDRESS(MATCH(Search!C42,'Recruitment and retention - E'!$C:$C,0),3,,,"Recruitment and retention - E")</f>
        <v>'Recruitment and retention - E'!$C$162</v>
      </c>
      <c r="E42" t="str">
        <f>RIGHT(LEFT(D42,SEARCH(" - E",D42)+3),LEN(LEFT(D42,SEARCH(" - E",D42)+3))-1)</f>
        <v>Recruitment and retention - E</v>
      </c>
      <c r="F42" t="str">
        <f>SUBSTITUTE(RIGHT(D42,5),"$","")</f>
        <v>C162</v>
      </c>
    </row>
    <row r="43" spans="3:6">
      <c r="C43" t="s">
        <v>442</v>
      </c>
      <c r="D43" t="str">
        <f>ADDRESS(MATCH(Search!C43,'Recruitment and retention - E'!$C:$C,0),3,,,"Recruitment and retention - E")</f>
        <v>'Recruitment and retention - E'!$C$170</v>
      </c>
      <c r="E43" t="str">
        <f>RIGHT(LEFT(D43,SEARCH(" - E",D43)+3),LEN(LEFT(D43,SEARCH(" - E",D43)+3))-1)</f>
        <v>Recruitment and retention - E</v>
      </c>
      <c r="F43" t="str">
        <f>SUBSTITUTE(RIGHT(D43,5),"$","")</f>
        <v>C170</v>
      </c>
    </row>
    <row r="44" spans="3:6">
      <c r="C44" t="s">
        <v>443</v>
      </c>
      <c r="D44" t="str">
        <f>ADDRESS(MATCH(Search!C44,'Recruitment and retention - E'!$C:$C,0),3,,,"Recruitment and retention - E")</f>
        <v>'Recruitment and retention - E'!$C$215</v>
      </c>
      <c r="E44" t="str">
        <f>RIGHT(LEFT(D44,SEARCH(" - E",D44)+3),LEN(LEFT(D44,SEARCH(" - E",D44)+3))-1)</f>
        <v>Recruitment and retention - E</v>
      </c>
      <c r="F44" t="str">
        <f>SUBSTITUTE(RIGHT(D44,5),"$","")</f>
        <v>C215</v>
      </c>
    </row>
    <row r="45" spans="3:6">
      <c r="C45" t="s">
        <v>444</v>
      </c>
      <c r="D45" t="str">
        <f>ADDRESS(MATCH(Search!C45,'Recruitment and retention - E'!$C:$C,0),3,,,"Recruitment and retention - E")</f>
        <v>'Recruitment and retention - E'!$C$223</v>
      </c>
      <c r="E45" t="str">
        <f>RIGHT(LEFT(D45,SEARCH(" - E",D45)+3),LEN(LEFT(D45,SEARCH(" - E",D45)+3))-1)</f>
        <v>Recruitment and retention - E</v>
      </c>
      <c r="F45" t="str">
        <f>SUBSTITUTE(RIGHT(D45,5),"$","")</f>
        <v>C223</v>
      </c>
    </row>
    <row r="46" spans="3:6">
      <c r="C46" t="s">
        <v>445</v>
      </c>
      <c r="D46" t="str">
        <f>ADDRESS(MATCH(Search!C46,'Recruitment and retention - E'!$C:$C,0),3,,,"Recruitment and retention - E")</f>
        <v>'Recruitment and retention - E'!$C$231</v>
      </c>
      <c r="E46" t="str">
        <f>RIGHT(LEFT(D46,SEARCH(" - E",D46)+3),LEN(LEFT(D46,SEARCH(" - E",D46)+3))-1)</f>
        <v>Recruitment and retention - E</v>
      </c>
      <c r="F46" t="str">
        <f>SUBSTITUTE(RIGHT(D46,5),"$","")</f>
        <v>C231</v>
      </c>
    </row>
    <row r="47" spans="3:6">
      <c r="C47" t="s">
        <v>446</v>
      </c>
      <c r="D47" t="str">
        <f>ADDRESS(MATCH(Search!C47,'Recruitment and retention - E'!$C:$C,0),3,,,"Recruitment and retention - E")</f>
        <v>'Recruitment and retention - E'!$C$239</v>
      </c>
      <c r="E47" t="str">
        <f>RIGHT(LEFT(D47,SEARCH(" - E",D47)+3),LEN(LEFT(D47,SEARCH(" - E",D47)+3))-1)</f>
        <v>Recruitment and retention - E</v>
      </c>
      <c r="F47" t="str">
        <f>SUBSTITUTE(RIGHT(D47,5),"$","")</f>
        <v>C239</v>
      </c>
    </row>
    <row r="48" spans="3:6">
      <c r="C48" t="s">
        <v>447</v>
      </c>
      <c r="D48" t="str">
        <f>ADDRESS(MATCH(Search!C48,'Recruitment and retention - E'!$C:$C,0),3,,,"Recruitment and retention - E")</f>
        <v>'Recruitment and retention - E'!$C$247</v>
      </c>
      <c r="E48" t="str">
        <f>RIGHT(LEFT(D48,SEARCH(" - E",D48)+3),LEN(LEFT(D48,SEARCH(" - E",D48)+3))-1)</f>
        <v>Recruitment and retention - E</v>
      </c>
      <c r="F48" t="str">
        <f>SUBSTITUTE(RIGHT(D48,5),"$","")</f>
        <v>C247</v>
      </c>
    </row>
    <row r="49" spans="3:6">
      <c r="C49" t="s">
        <v>448</v>
      </c>
      <c r="D49" t="str">
        <f>ADDRESS(MATCH(Search!C49,'Recruitment and retention - E'!$C:$C,0),3,,,"Recruitment and retention - E")</f>
        <v>'Recruitment and retention - E'!$C$255</v>
      </c>
      <c r="E49" t="str">
        <f>RIGHT(LEFT(D49,SEARCH(" - E",D49)+3),LEN(LEFT(D49,SEARCH(" - E",D49)+3))-1)</f>
        <v>Recruitment and retention - E</v>
      </c>
      <c r="F49" t="str">
        <f>SUBSTITUTE(RIGHT(D49,5),"$","")</f>
        <v>C255</v>
      </c>
    </row>
    <row r="50" spans="3:6">
      <c r="C50" t="s">
        <v>449</v>
      </c>
      <c r="D50" t="str">
        <f>ADDRESS(MATCH(Search!C50,'Recruitment and retention - E'!$C:$C,0),3,,,"Recruitment and retention - E")</f>
        <v>'Recruitment and retention - E'!$C$263</v>
      </c>
      <c r="E50" t="str">
        <f>RIGHT(LEFT(D50,SEARCH(" - E",D50)+3),LEN(LEFT(D50,SEARCH(" - E",D50)+3))-1)</f>
        <v>Recruitment and retention - E</v>
      </c>
      <c r="F50" t="str">
        <f>SUBSTITUTE(RIGHT(D50,5),"$","")</f>
        <v>C263</v>
      </c>
    </row>
    <row r="51" spans="3:6">
      <c r="C51" t="s">
        <v>450</v>
      </c>
      <c r="D51" t="str">
        <f>ADDRESS(MATCH(Search!C51,'Recruitment and retention - E'!$C:$C,0),3,,,"Recruitment and retention - E")</f>
        <v>'Recruitment and retention - E'!$C$271</v>
      </c>
      <c r="E51" t="str">
        <f>RIGHT(LEFT(D51,SEARCH(" - E",D51)+3),LEN(LEFT(D51,SEARCH(" - E",D51)+3))-1)</f>
        <v>Recruitment and retention - E</v>
      </c>
      <c r="F51" t="str">
        <f>SUBSTITUTE(RIGHT(D51,5),"$","")</f>
        <v>C271</v>
      </c>
    </row>
    <row r="52" spans="3:6">
      <c r="C52" t="s">
        <v>451</v>
      </c>
      <c r="D52" t="str">
        <f>ADDRESS(MATCH(Search!C52,'Recruitment and retention - E'!$C:$C,0),3,,,"Recruitment and retention - E")</f>
        <v>'Recruitment and retention - E'!$C$279</v>
      </c>
      <c r="E52" t="str">
        <f>RIGHT(LEFT(D52,SEARCH(" - E",D52)+3),LEN(LEFT(D52,SEARCH(" - E",D52)+3))-1)</f>
        <v>Recruitment and retention - E</v>
      </c>
      <c r="F52" t="str">
        <f>SUBSTITUTE(RIGHT(D52,5),"$","")</f>
        <v>C279</v>
      </c>
    </row>
    <row r="53" spans="3:6">
      <c r="C53" t="s">
        <v>452</v>
      </c>
      <c r="D53" t="str">
        <f>ADDRESS(MATCH(Search!C53,'Recruitment and retention - E'!$C:$C,0),3,,,"Recruitment and retention - E")</f>
        <v>'Recruitment and retention - E'!$C$287</v>
      </c>
      <c r="E53" t="str">
        <f>RIGHT(LEFT(D53,SEARCH(" - E",D53)+3),LEN(LEFT(D53,SEARCH(" - E",D53)+3))-1)</f>
        <v>Recruitment and retention - E</v>
      </c>
      <c r="F53" t="str">
        <f>SUBSTITUTE(RIGHT(D53,5),"$","")</f>
        <v>C287</v>
      </c>
    </row>
    <row r="54" spans="2:6">
      <c r="B54" t="s">
        <v>185</v>
      </c>
      <c r="C54" t="s">
        <v>4</v>
      </c>
      <c r="D54" t="str">
        <f>ADDRESS(MATCH(Search!C54,'Service description - E'!$C:$C,0),3,,,"Service description - E")</f>
        <v>'Service description - E'!$C$16</v>
      </c>
      <c r="E54" t="str">
        <f>RIGHT(LEFT(D54,SEARCH(" - E",D54)+3),LEN(LEFT(D54,SEARCH(" - E",D54)+3))-1)</f>
        <v>Service description - E</v>
      </c>
      <c r="F54" t="str">
        <f>SUBSTITUTE(RIGHT(D54,5),"$","")</f>
        <v>C16</v>
      </c>
    </row>
    <row r="55" spans="3:6">
      <c r="C55" t="s">
        <v>5</v>
      </c>
      <c r="D55" t="str">
        <f>ADDRESS(MATCH(Search!C55,'Service description - E'!$C:$C,0),3,,,"Service description - E")</f>
        <v>'Service description - E'!$C$24</v>
      </c>
      <c r="E55" t="str">
        <f>RIGHT(LEFT(D55,SEARCH(" - E",D55)+3),LEN(LEFT(D55,SEARCH(" - E",D55)+3))-1)</f>
        <v>Service description - E</v>
      </c>
      <c r="F55" t="str">
        <f>SUBSTITUTE(RIGHT(D55,5),"$","")</f>
        <v>C24</v>
      </c>
    </row>
    <row r="56" spans="3:6">
      <c r="C56" t="s">
        <v>12</v>
      </c>
      <c r="D56" t="str">
        <f>ADDRESS(MATCH(Search!C56,'Service description - E'!$C:$C,0),3,,,"Service description - E")</f>
        <v>'Service description - E'!$C$39</v>
      </c>
      <c r="E56" t="str">
        <f>RIGHT(LEFT(D56,SEARCH(" - E",D56)+3),LEN(LEFT(D56,SEARCH(" - E",D56)+3))-1)</f>
        <v>Service description - E</v>
      </c>
      <c r="F56" t="str">
        <f>SUBSTITUTE(RIGHT(D56,5),"$","")</f>
        <v>C39</v>
      </c>
    </row>
    <row r="57" spans="3:6">
      <c r="C57" t="s">
        <v>13</v>
      </c>
      <c r="D57" t="str">
        <f>ADDRESS(MATCH(Search!C57,'Service description - E'!$C:$C,0),3,,,"Service description - E")</f>
        <v>'Service description - E'!$C$55</v>
      </c>
      <c r="E57" t="str">
        <f>RIGHT(LEFT(D57,SEARCH(" - E",D57)+3),LEN(LEFT(D57,SEARCH(" - E",D57)+3))-1)</f>
        <v>Service description - E</v>
      </c>
      <c r="F57" t="str">
        <f>SUBSTITUTE(RIGHT(D57,5),"$","")</f>
        <v>C55</v>
      </c>
    </row>
    <row r="58" spans="3:6">
      <c r="C58" t="s">
        <v>14</v>
      </c>
      <c r="D58" t="str">
        <f>ADDRESS(MATCH(Search!C58,'Service description - E'!$C:$C,0),3,,,"Service description - E")</f>
        <v>'Service description - E'!$C$63</v>
      </c>
      <c r="E58" t="str">
        <f>RIGHT(LEFT(D58,SEARCH(" - E",D58)+3),LEN(LEFT(D58,SEARCH(" - E",D58)+3))-1)</f>
        <v>Service description - E</v>
      </c>
      <c r="F58" t="str">
        <f>SUBSTITUTE(RIGHT(D58,5),"$","")</f>
        <v>C63</v>
      </c>
    </row>
    <row r="59" spans="3:6">
      <c r="C59" t="s">
        <v>16</v>
      </c>
      <c r="D59" t="str">
        <f>ADDRESS(MATCH(Search!C59,'Service description - E'!$C:$C,0),3,,,"Service description - E")</f>
        <v>'Service description - E'!$C$71</v>
      </c>
      <c r="E59" t="str">
        <f>RIGHT(LEFT(D59,SEARCH(" - E",D59)+3),LEN(LEFT(D59,SEARCH(" - E",D59)+3))-1)</f>
        <v>Service description - E</v>
      </c>
      <c r="F59" t="str">
        <f>SUBSTITUTE(RIGHT(D59,5),"$","")</f>
        <v>C71</v>
      </c>
    </row>
    <row r="60" spans="3:6">
      <c r="C60" t="s">
        <v>21</v>
      </c>
      <c r="D60" t="str">
        <f>ADDRESS(MATCH(Search!C60,'Service description - E'!$C:$C,0),3,,,"Service description - E")</f>
        <v>'Service description - E'!$C$86</v>
      </c>
      <c r="E60" t="str">
        <f>RIGHT(LEFT(D60,SEARCH(" - E",D60)+3),LEN(LEFT(D60,SEARCH(" - E",D60)+3))-1)</f>
        <v>Service description - E</v>
      </c>
      <c r="F60" t="str">
        <f>SUBSTITUTE(RIGHT(D60,5),"$","")</f>
        <v>C86</v>
      </c>
    </row>
    <row r="61" spans="3:6">
      <c r="C61" t="s">
        <v>22</v>
      </c>
      <c r="D61" t="str">
        <f>ADDRESS(MATCH(Search!C61,'Service description - E'!$C:$C,0),3,,,"Service description - E")</f>
        <v>'Service description - E'!$C$94</v>
      </c>
      <c r="E61" t="str">
        <f>RIGHT(LEFT(D61,SEARCH(" - E",D61)+3),LEN(LEFT(D61,SEARCH(" - E",D61)+3))-1)</f>
        <v>Service description - E</v>
      </c>
      <c r="F61" t="str">
        <f>SUBSTITUTE(RIGHT(D61,5),"$","")</f>
        <v>C94</v>
      </c>
    </row>
    <row r="62" spans="3:6">
      <c r="C62" t="s">
        <v>23</v>
      </c>
      <c r="D62" t="str">
        <f>ADDRESS(MATCH(Search!C62,'Service description - E'!$C:$C,0),3,,,"Service description - E")</f>
        <v>'Service description - E'!$C$102</v>
      </c>
      <c r="E62" t="str">
        <f>RIGHT(LEFT(D62,SEARCH(" - E",D62)+3),LEN(LEFT(D62,SEARCH(" - E",D62)+3))-1)</f>
        <v>Service description - E</v>
      </c>
      <c r="F62" t="str">
        <f>SUBSTITUTE(RIGHT(D62,5),"$","")</f>
        <v>C102</v>
      </c>
    </row>
    <row r="63" spans="3:6">
      <c r="C63" t="s">
        <v>2097</v>
      </c>
      <c r="D63" t="str">
        <f>ADDRESS(MATCH(Search!C63,'Service description - E'!$C:$C,0),3,,,"Service description - E")</f>
        <v>'Service description - E'!$C$110</v>
      </c>
      <c r="E63" t="str">
        <f>RIGHT(LEFT(D63,SEARCH(" - E",D63)+3),LEN(LEFT(D63,SEARCH(" - E",D63)+3))-1)</f>
        <v>Service description - E</v>
      </c>
      <c r="F63" t="str">
        <f>SUBSTITUTE(RIGHT(D63,5),"$","")</f>
        <v>C110</v>
      </c>
    </row>
    <row r="64" spans="3:6">
      <c r="C64" t="s">
        <v>24</v>
      </c>
      <c r="D64" t="str">
        <f>ADDRESS(MATCH(Search!C64,'Service description - E'!$C:$C,0),3,,,"Service description - E")</f>
        <v>'Service description - E'!$C$118</v>
      </c>
      <c r="E64" t="str">
        <f>RIGHT(LEFT(D64,SEARCH(" - E",D64)+3),LEN(LEFT(D64,SEARCH(" - E",D64)+3))-1)</f>
        <v>Service description - E</v>
      </c>
      <c r="F64" t="str">
        <f>SUBSTITUTE(RIGHT(D64,5),"$","")</f>
        <v>C118</v>
      </c>
    </row>
    <row r="65" spans="3:6">
      <c r="C65" t="s">
        <v>25</v>
      </c>
      <c r="D65" t="str">
        <f>ADDRESS(MATCH(Search!C65,'Service description - E'!$C:$C,0),3,,,"Service description - E")</f>
        <v>'Service description - E'!$C$133</v>
      </c>
      <c r="E65" t="str">
        <f>RIGHT(LEFT(D65,SEARCH(" - E",D65)+3),LEN(LEFT(D65,SEARCH(" - E",D65)+3))-1)</f>
        <v>Service description - E</v>
      </c>
      <c r="F65" t="str">
        <f>SUBSTITUTE(RIGHT(D65,5),"$","")</f>
        <v>C133</v>
      </c>
    </row>
    <row r="66" spans="3:6">
      <c r="C66" t="s">
        <v>26</v>
      </c>
      <c r="D66" t="str">
        <f>ADDRESS(MATCH(Search!C66,'Service description - E'!$C:$C,0),3,,,"Service description - E")</f>
        <v>'Service description - E'!$C$141</v>
      </c>
      <c r="E66" t="str">
        <f>RIGHT(LEFT(D66,SEARCH(" - E",D66)+3),LEN(LEFT(D66,SEARCH(" - E",D66)+3))-1)</f>
        <v>Service description - E</v>
      </c>
      <c r="F66" t="str">
        <f>SUBSTITUTE(RIGHT(D66,5),"$","")</f>
        <v>C141</v>
      </c>
    </row>
    <row r="67" spans="3:6">
      <c r="C67" t="s">
        <v>27</v>
      </c>
      <c r="D67" t="str">
        <f>ADDRESS(MATCH(Search!C67,'Service description - E'!$C:$C,0),3,,,"Service description - E")</f>
        <v>'Service description - E'!$C$149</v>
      </c>
      <c r="E67" t="str">
        <f>RIGHT(LEFT(D67,SEARCH(" - E",D67)+3),LEN(LEFT(D67,SEARCH(" - E",D67)+3))-1)</f>
        <v>Service description - E</v>
      </c>
      <c r="F67" t="str">
        <f>SUBSTITUTE(RIGHT(D67,5),"$","")</f>
        <v>C149</v>
      </c>
    </row>
    <row r="68" spans="3:6">
      <c r="C68" t="s">
        <v>39</v>
      </c>
      <c r="D68" t="str">
        <f>ADDRESS(MATCH(Search!C68,'Service description - E'!$C:$C,0),3,,,"Service description - E")</f>
        <v>'Service description - E'!$C$158</v>
      </c>
      <c r="E68" t="str">
        <f>RIGHT(LEFT(D68,SEARCH(" - E",D68)+3),LEN(LEFT(D68,SEARCH(" - E",D68)+3))-1)</f>
        <v>Service description - E</v>
      </c>
      <c r="F68" t="str">
        <f>SUBSTITUTE(RIGHT(D68,5),"$","")</f>
        <v>C158</v>
      </c>
    </row>
    <row r="69" spans="3:6">
      <c r="C69" t="s">
        <v>40</v>
      </c>
      <c r="D69" t="str">
        <f>ADDRESS(MATCH(Search!C69,'Service description - E'!$C:$C,0),3,,,"Service description - E")</f>
        <v>'Service description - E'!$C$205</v>
      </c>
      <c r="E69" t="str">
        <f>RIGHT(LEFT(D69,SEARCH(" - E",D69)+3),LEN(LEFT(D69,SEARCH(" - E",D69)+3))-1)</f>
        <v>Service description - E</v>
      </c>
      <c r="F69" t="str">
        <f>SUBSTITUTE(RIGHT(D69,5),"$","")</f>
        <v>C205</v>
      </c>
    </row>
    <row r="70" spans="3:6">
      <c r="C70" t="s">
        <v>41</v>
      </c>
      <c r="D70" t="str">
        <f>ADDRESS(MATCH(Search!C70,'Service description - E'!$C:$C,0),3,,,"Service description - E")</f>
        <v>'Service description - E'!$C$213</v>
      </c>
      <c r="E70" t="str">
        <f>RIGHT(LEFT(D70,SEARCH(" - E",D70)+3),LEN(LEFT(D70,SEARCH(" - E",D70)+3))-1)</f>
        <v>Service description - E</v>
      </c>
      <c r="F70" t="str">
        <f>SUBSTITUTE(RIGHT(D70,5),"$","")</f>
        <v>C213</v>
      </c>
    </row>
    <row r="71" spans="3:6">
      <c r="C71" t="s">
        <v>30</v>
      </c>
      <c r="D71" t="str">
        <f>ADDRESS(MATCH(Search!C71,'Service description - E'!$C:$C,0),3,,,"Service description - E")</f>
        <v>'Service description - E'!$C$221</v>
      </c>
      <c r="E71" t="str">
        <f>RIGHT(LEFT(D71,SEARCH(" - E",D71)+3),LEN(LEFT(D71,SEARCH(" - E",D71)+3))-1)</f>
        <v>Service description - E</v>
      </c>
      <c r="F71" t="str">
        <f>SUBSTITUTE(RIGHT(D71,5),"$","")</f>
        <v>C221</v>
      </c>
    </row>
    <row r="72" spans="3:6">
      <c r="C72" t="s">
        <v>32</v>
      </c>
      <c r="D72" t="str">
        <f>ADDRESS(MATCH(Search!C72,'Service description - E'!$C:$C,0),3,,,"Service description - E")</f>
        <v>'Service description - E'!$C$238</v>
      </c>
      <c r="E72" t="str">
        <f>RIGHT(LEFT(D72,SEARCH(" - E",D72)+3),LEN(LEFT(D72,SEARCH(" - E",D72)+3))-1)</f>
        <v>Service description - E</v>
      </c>
      <c r="F72" t="str">
        <f>SUBSTITUTE(RIGHT(D72,5),"$","")</f>
        <v>C238</v>
      </c>
    </row>
    <row r="73" spans="3:6">
      <c r="C73" t="s">
        <v>15</v>
      </c>
      <c r="D73" t="str">
        <f>ADDRESS(MATCH(Search!C73,'Service description - E'!$C:$C,0),3,,,"Service description - E")</f>
        <v>'Service description - E'!$C$256</v>
      </c>
      <c r="E73" t="str">
        <f>RIGHT(LEFT(D73,SEARCH(" - E",D73)+3),LEN(LEFT(D73,SEARCH(" - E",D73)+3))-1)</f>
        <v>Service description - E</v>
      </c>
      <c r="F73" t="str">
        <f>SUBSTITUTE(RIGHT(D73,5),"$","")</f>
        <v>C256</v>
      </c>
    </row>
    <row r="74" spans="3:6">
      <c r="C74" t="s">
        <v>73</v>
      </c>
      <c r="D74" t="str">
        <f>ADDRESS(MATCH(Search!C74,'Service description - E'!$C:$C,0),3,,,"Service description - E")</f>
        <v>'Service description - E'!$C$271</v>
      </c>
      <c r="E74" t="str">
        <f>RIGHT(LEFT(D74,SEARCH(" - E",D74)+3),LEN(LEFT(D74,SEARCH(" - E",D74)+3))-1)</f>
        <v>Service description - E</v>
      </c>
      <c r="F74" t="str">
        <f>SUBSTITUTE(RIGHT(D74,5),"$","")</f>
        <v>C271</v>
      </c>
    </row>
    <row r="75" spans="3:6">
      <c r="C75" t="s">
        <v>74</v>
      </c>
      <c r="D75" t="str">
        <f>ADDRESS(MATCH(Search!C75,'Service description - E'!$C:$C,0),3,,,"Service description - E")</f>
        <v>'Service description - E'!$C$279</v>
      </c>
      <c r="E75" t="str">
        <f>RIGHT(LEFT(D75,SEARCH(" - E",D75)+3),LEN(LEFT(D75,SEARCH(" - E",D75)+3))-1)</f>
        <v>Service description - E</v>
      </c>
      <c r="F75" t="str">
        <f>SUBSTITUTE(RIGHT(D75,5),"$","")</f>
        <v>C279</v>
      </c>
    </row>
    <row r="76" spans="3:6">
      <c r="C76" t="s">
        <v>434</v>
      </c>
      <c r="D76" t="str">
        <f>ADDRESS(MATCH(Search!C76,'Service description - E'!$C:$C,0),3,,,"Service description - E")</f>
        <v>'Service description - E'!$C$287</v>
      </c>
      <c r="E76" t="str">
        <f>RIGHT(LEFT(D76,SEARCH(" - E",D76)+3),LEN(LEFT(D76,SEARCH(" - E",D76)+3))-1)</f>
        <v>Service description - E</v>
      </c>
      <c r="F76" t="str">
        <f>SUBSTITUTE(RIGHT(D76,5),"$","")</f>
        <v>C287</v>
      </c>
    </row>
    <row r="77" spans="3:6">
      <c r="C77" t="s">
        <v>435</v>
      </c>
      <c r="D77" t="str">
        <f>ADDRESS(MATCH(Search!C77,'Service description - E'!$C:$C,0),3,,,"Service description - E")</f>
        <v>'Service description - E'!$C$300</v>
      </c>
      <c r="E77" t="str">
        <f>RIGHT(LEFT(D77,SEARCH(" - E",D77)+3),LEN(LEFT(D77,SEARCH(" - E",D77)+3))-1)</f>
        <v>Service description - E</v>
      </c>
      <c r="F77" t="str">
        <f>SUBSTITUTE(RIGHT(D77,5),"$","")</f>
        <v>C300</v>
      </c>
    </row>
    <row r="78" spans="3:6">
      <c r="C78" t="s">
        <v>436</v>
      </c>
      <c r="D78" t="str">
        <f>ADDRESS(MATCH(Search!C78,'Service description - E'!$C:$C,0),3,,,"Service description - E")</f>
        <v>'Service description - E'!$C$308</v>
      </c>
      <c r="E78" t="str">
        <f>RIGHT(LEFT(D78,SEARCH(" - E",D78)+3),LEN(LEFT(D78,SEARCH(" - E",D78)+3))-1)</f>
        <v>Service description - E</v>
      </c>
      <c r="F78" t="str">
        <f>SUBSTITUTE(RIGHT(D78,5),"$","")</f>
        <v>C308</v>
      </c>
    </row>
    <row r="79" spans="3:6">
      <c r="C79" t="s">
        <v>437</v>
      </c>
      <c r="D79" t="str">
        <f>ADDRESS(MATCH(Search!C79,'Service description - E'!$C:$C,0),3,,,"Service description - E")</f>
        <v>'Service description - E'!$C$316</v>
      </c>
      <c r="E79" t="str">
        <f>RIGHT(LEFT(D79,SEARCH(" - E",D79)+3),LEN(LEFT(D79,SEARCH(" - E",D79)+3))-1)</f>
        <v>Service description - E</v>
      </c>
      <c r="F79" t="str">
        <f>SUBSTITUTE(RIGHT(D79,5),"$","")</f>
        <v>C316</v>
      </c>
    </row>
    <row r="80" spans="3:6">
      <c r="C80" t="s">
        <v>438</v>
      </c>
      <c r="D80" t="str">
        <f>ADDRESS(MATCH(Search!C80,'Service description - E'!$C:$C,0),3,,,"Service description - E")</f>
        <v>'Service description - E'!$C$324</v>
      </c>
      <c r="E80" t="str">
        <f>RIGHT(LEFT(D80,SEARCH(" - E",D80)+3),LEN(LEFT(D80,SEARCH(" - E",D80)+3))-1)</f>
        <v>Service description - E</v>
      </c>
      <c r="F80" t="str">
        <f>SUBSTITUTE(RIGHT(D80,5),"$","")</f>
        <v>C324</v>
      </c>
    </row>
    <row r="81" spans="3:6">
      <c r="C81" t="s">
        <v>439</v>
      </c>
      <c r="D81" t="str">
        <f>ADDRESS(MATCH(Search!C81,'Service description - E'!$C:$C,0),3,,,"Service description - E")</f>
        <v>'Service description - E'!$C$332</v>
      </c>
      <c r="E81" t="str">
        <f>RIGHT(LEFT(D81,SEARCH(" - E",D81)+3),LEN(LEFT(D81,SEARCH(" - E",D81)+3))-1)</f>
        <v>Service description - E</v>
      </c>
      <c r="F81" t="str">
        <f>SUBSTITUTE(RIGHT(D81,5),"$","")</f>
        <v>C332</v>
      </c>
    </row>
    <row r="82" spans="3:6">
      <c r="C82" t="s">
        <v>440</v>
      </c>
      <c r="D82" t="str">
        <f>ADDRESS(MATCH(Search!C82,'Service description - E'!$C:$C,0),3,,,"Service description - E")</f>
        <v>'Service description - E'!$C$340</v>
      </c>
      <c r="E82" t="str">
        <f>RIGHT(LEFT(D82,SEARCH(" - E",D82)+3),LEN(LEFT(D82,SEARCH(" - E",D82)+3))-1)</f>
        <v>Service description - E</v>
      </c>
      <c r="F82" t="str">
        <f>SUBSTITUTE(RIGHT(D82,5),"$","")</f>
        <v>C340</v>
      </c>
    </row>
    <row r="83" spans="3:6">
      <c r="C83" t="s">
        <v>71</v>
      </c>
      <c r="D83" t="str">
        <f>ADDRESS(MATCH(Search!C83,'Service description - E'!$C:$C,0),3,,,"Service description - E")</f>
        <v>'Service description - E'!$C$348</v>
      </c>
      <c r="E83" t="str">
        <f>RIGHT(LEFT(D83,SEARCH(" - E",D83)+3),LEN(LEFT(D83,SEARCH(" - E",D83)+3))-1)</f>
        <v>Service description - E</v>
      </c>
      <c r="F83" t="str">
        <f>SUBSTITUTE(RIGHT(D83,5),"$","")</f>
        <v>C348</v>
      </c>
    </row>
    <row r="84" spans="3:6">
      <c r="C84" t="s">
        <v>72</v>
      </c>
      <c r="D84" t="str">
        <f>ADDRESS(MATCH(Search!C84,'Service description - E'!$C:$C,0),3,,,"Service description - E")</f>
        <v>'Service description - E'!$C$356</v>
      </c>
      <c r="E84" t="str">
        <f>RIGHT(LEFT(D84,SEARCH(" - E",D84)+3),LEN(LEFT(D84,SEARCH(" - E",D84)+3))-1)</f>
        <v>Service description - E</v>
      </c>
      <c r="F84" t="str">
        <f>SUBSTITUTE(RIGHT(D84,5),"$","")</f>
        <v>C356</v>
      </c>
    </row>
    <row r="85" spans="3:6">
      <c r="C85" t="s">
        <v>441</v>
      </c>
      <c r="D85" t="str">
        <f>ADDRESS(MATCH(Search!C85,'Service description - E'!$C:$C,0),3,,,"Service description - E")</f>
        <v>'Service description - E'!$C$364</v>
      </c>
      <c r="E85" t="str">
        <f>RIGHT(LEFT(D85,SEARCH(" - E",D85)+3),LEN(LEFT(D85,SEARCH(" - E",D85)+3))-1)</f>
        <v>Service description - E</v>
      </c>
      <c r="F85" t="str">
        <f>SUBSTITUTE(RIGHT(D85,5),"$","")</f>
        <v>C364</v>
      </c>
    </row>
    <row r="86" spans="2:6">
      <c r="B86" t="s">
        <v>187</v>
      </c>
      <c r="C86" t="s">
        <v>0</v>
      </c>
      <c r="D86" t="str">
        <f>ADDRESS(MATCH(Search!C86,'Administration - S'!$C:$C,0),3,,,"Administration - S")</f>
        <v>'Administration - S'!$C$16</v>
      </c>
      <c r="E86" t="str">
        <f>RIGHT(LEFT(D86,SEARCH(" - s",D86)+3),LEN(LEFT(D86,SEARCH(" - s",D86)+3))-1)</f>
        <v>Administration - S</v>
      </c>
      <c r="F86" t="str">
        <f>SUBSTITUTE(RIGHT(D86,5),"$","")</f>
        <v>C16</v>
      </c>
    </row>
    <row r="87" spans="2:6">
      <c r="B87" t="s">
        <v>187</v>
      </c>
      <c r="C87" t="s">
        <v>77</v>
      </c>
      <c r="D87" t="str">
        <f>ADDRESS(MATCH(Search!C87,'Administration - S'!$C:$C,0),3,,,"Administration - S")</f>
        <v>'Administration - S'!$C$24</v>
      </c>
      <c r="E87" t="str">
        <f>RIGHT(LEFT(D87,SEARCH(" - s",D87)+3),LEN(LEFT(D87,SEARCH(" - s",D87)+3))-1)</f>
        <v>Administration - S</v>
      </c>
      <c r="F87" t="str">
        <f>SUBSTITUTE(RIGHT(D87,5),"$","")</f>
        <v>C24</v>
      </c>
    </row>
    <row r="88" spans="2:6">
      <c r="B88" t="s">
        <v>187</v>
      </c>
      <c r="C88" t="s">
        <v>78</v>
      </c>
      <c r="D88" t="str">
        <f>ADDRESS(MATCH(Search!C88,'Administration - S'!$C:$C,0),3,,,"Administration - S")</f>
        <v>'Administration - S'!$C$32</v>
      </c>
      <c r="E88" t="str">
        <f>RIGHT(LEFT(D88,SEARCH(" - s",D88)+3),LEN(LEFT(D88,SEARCH(" - s",D88)+3))-1)</f>
        <v>Administration - S</v>
      </c>
      <c r="F88" t="str">
        <f>SUBSTITUTE(RIGHT(D88,5),"$","")</f>
        <v>C32</v>
      </c>
    </row>
    <row r="89" spans="2:6">
      <c r="B89" t="s">
        <v>187</v>
      </c>
      <c r="C89" t="s">
        <v>79</v>
      </c>
      <c r="D89" t="str">
        <f>ADDRESS(MATCH(Search!C89,'Administration - S'!$C:$C,0),3,,,"Administration - S")</f>
        <v>'Administration - S'!$C$40</v>
      </c>
      <c r="E89" t="str">
        <f>RIGHT(LEFT(D89,SEARCH(" - s",D89)+3),LEN(LEFT(D89,SEARCH(" - s",D89)+3))-1)</f>
        <v>Administration - S</v>
      </c>
      <c r="F89" t="str">
        <f>SUBSTITUTE(RIGHT(D89,5),"$","")</f>
        <v>C40</v>
      </c>
    </row>
    <row r="90" spans="2:6">
      <c r="B90" t="s">
        <v>184</v>
      </c>
      <c r="C90" t="s">
        <v>1</v>
      </c>
      <c r="D90" t="str">
        <f>ADDRESS(MATCH(Search!C90,'Identification - S'!$C:$C,0),3,,,"Identification - S")</f>
        <v>'Identification - S'!$C$16</v>
      </c>
      <c r="E90" t="str">
        <f>RIGHT(LEFT(D90,SEARCH(" - s",D90)+3),LEN(LEFT(D90,SEARCH(" - s",D90)+3))-1)</f>
        <v>Identification - S</v>
      </c>
      <c r="F90" t="str">
        <f>SUBSTITUTE(RIGHT(D90,5),"$","")</f>
        <v>C16</v>
      </c>
    </row>
    <row r="91" spans="2:6">
      <c r="B91" t="s">
        <v>184</v>
      </c>
      <c r="C91" t="s">
        <v>2</v>
      </c>
      <c r="D91" t="str">
        <f>ADDRESS(MATCH(Search!C91,'Identification - S'!$C:$C,0),3,,,"Identification - S")</f>
        <v>'Identification - S'!$C$40</v>
      </c>
      <c r="E91" t="str">
        <f>RIGHT(LEFT(D91,SEARCH(" - s",D91)+3),LEN(LEFT(D91,SEARCH(" - s",D91)+3))-1)</f>
        <v>Identification - S</v>
      </c>
      <c r="F91" t="str">
        <f>SUBSTITUTE(RIGHT(D91,5),"$","")</f>
        <v>C40</v>
      </c>
    </row>
    <row r="92" spans="2:6">
      <c r="B92" t="s">
        <v>184</v>
      </c>
      <c r="C92" t="s">
        <v>3</v>
      </c>
      <c r="D92" t="str">
        <f>ADDRESS(MATCH(Search!C92,'Identification - S'!$C:$C,0),3,,,"Identification - S")</f>
        <v>'Identification - S'!$C$48</v>
      </c>
      <c r="E92" t="str">
        <f>RIGHT(LEFT(D92,SEARCH(" - s",D92)+3),LEN(LEFT(D92,SEARCH(" - s",D92)+3))-1)</f>
        <v>Identification - S</v>
      </c>
      <c r="F92" t="str">
        <f>SUBSTITUTE(RIGHT(D92,5),"$","")</f>
        <v>C48</v>
      </c>
    </row>
    <row r="93" spans="2:6">
      <c r="B93" t="s">
        <v>184</v>
      </c>
      <c r="C93" t="s">
        <v>75</v>
      </c>
      <c r="D93" t="str">
        <f>ADDRESS(MATCH(Search!C93,'Identification - S'!$C:$C,0),3,,,"Identification - S")</f>
        <v>'Identification - S'!$C$56</v>
      </c>
      <c r="E93" t="str">
        <f>RIGHT(LEFT(D93,SEARCH(" - s",D93)+3),LEN(LEFT(D93,SEARCH(" - s",D93)+3))-1)</f>
        <v>Identification - S</v>
      </c>
      <c r="F93" t="str">
        <f>SUBSTITUTE(RIGHT(D93,5),"$","")</f>
        <v>C56</v>
      </c>
    </row>
    <row r="94" spans="2:6">
      <c r="B94" t="s">
        <v>184</v>
      </c>
      <c r="C94" t="s">
        <v>76</v>
      </c>
      <c r="D94" t="str">
        <f>ADDRESS(MATCH(Search!C94,'Identification - S'!$C:$C,0),3,,,"Identification - S")</f>
        <v>'Identification - S'!$C$64</v>
      </c>
      <c r="E94" t="str">
        <f>RIGHT(LEFT(D94,SEARCH(" - s",D94)+3),LEN(LEFT(D94,SEARCH(" - s",D94)+3))-1)</f>
        <v>Identification - S</v>
      </c>
      <c r="F94" t="str">
        <f>SUBSTITUTE(RIGHT(D94,5),"$","")</f>
        <v>C64</v>
      </c>
    </row>
    <row r="95" spans="2:6">
      <c r="B95" t="s">
        <v>515</v>
      </c>
      <c r="C95" t="s">
        <v>92</v>
      </c>
      <c r="D95" t="str">
        <f>ADDRESS(MATCH(Search!C95,'Demographics - S'!$C:$C,0),3,,,"Demographics - S")</f>
        <v>'Demographics - S'!$C$16</v>
      </c>
      <c r="E95" t="str">
        <f>RIGHT(LEFT(D95,SEARCH(" - s",D95)+3),LEN(LEFT(D95,SEARCH(" - s",D95)+3))-1)</f>
        <v>Demographics - S</v>
      </c>
      <c r="F95" t="str">
        <f>SUBSTITUTE(RIGHT(D95,5),"$","")</f>
        <v>C16</v>
      </c>
    </row>
    <row r="96" spans="2:6">
      <c r="B96" t="s">
        <v>515</v>
      </c>
      <c r="C96" t="s">
        <v>93</v>
      </c>
      <c r="D96" t="str">
        <f>ADDRESS(MATCH(Search!C96,'Demographics - S'!$C:$C,0),3,,,"Demographics - S")</f>
        <v>'Demographics - S'!$C$24</v>
      </c>
      <c r="E96" t="str">
        <f>RIGHT(LEFT(D96,SEARCH(" - s",D96)+3),LEN(LEFT(D96,SEARCH(" - s",D96)+3))-1)</f>
        <v>Demographics - S</v>
      </c>
      <c r="F96" t="str">
        <f>SUBSTITUTE(RIGHT(D96,5),"$","")</f>
        <v>C24</v>
      </c>
    </row>
    <row r="97" spans="2:6">
      <c r="B97" t="s">
        <v>515</v>
      </c>
      <c r="C97" t="s">
        <v>94</v>
      </c>
      <c r="D97" t="str">
        <f>ADDRESS(MATCH(Search!C97,'Demographics - S'!$C:$C,0),3,,,"Demographics - S")</f>
        <v>'Demographics - S'!$C$32</v>
      </c>
      <c r="E97" t="str">
        <f>RIGHT(LEFT(D97,SEARCH(" - s",D97)+3),LEN(LEFT(D97,SEARCH(" - s",D97)+3))-1)</f>
        <v>Demographics - S</v>
      </c>
      <c r="F97" t="str">
        <f>SUBSTITUTE(RIGHT(D97,5),"$","")</f>
        <v>C32</v>
      </c>
    </row>
    <row r="98" spans="2:6">
      <c r="B98" t="s">
        <v>515</v>
      </c>
      <c r="C98" t="s">
        <v>95</v>
      </c>
      <c r="D98" t="str">
        <f>ADDRESS(MATCH(Search!C98,'Demographics - S'!$C:$C,0),3,,,"Demographics - S")</f>
        <v>'Demographics - S'!$C$40</v>
      </c>
      <c r="E98" t="str">
        <f>RIGHT(LEFT(D98,SEARCH(" - s",D98)+3),LEN(LEFT(D98,SEARCH(" - s",D98)+3))-1)</f>
        <v>Demographics - S</v>
      </c>
      <c r="F98" t="str">
        <f>SUBSTITUTE(RIGHT(D98,5),"$","")</f>
        <v>C40</v>
      </c>
    </row>
    <row r="99" spans="2:6">
      <c r="B99" t="s">
        <v>515</v>
      </c>
      <c r="C99" t="s">
        <v>96</v>
      </c>
      <c r="D99" t="str">
        <f>ADDRESS(MATCH(Search!C99,'Demographics - S'!$C:$C,0),3,,,"Demographics - S")</f>
        <v>'Demographics - S'!$C$64</v>
      </c>
      <c r="E99" t="str">
        <f>RIGHT(LEFT(D99,SEARCH(" - s",D99)+3),LEN(LEFT(D99,SEARCH(" - s",D99)+3))-1)</f>
        <v>Demographics - S</v>
      </c>
      <c r="F99" t="str">
        <f>SUBSTITUTE(RIGHT(D99,5),"$","")</f>
        <v>C64</v>
      </c>
    </row>
    <row r="100" spans="2:6">
      <c r="B100" t="s">
        <v>515</v>
      </c>
      <c r="C100" t="s">
        <v>97</v>
      </c>
      <c r="D100" t="str">
        <f>ADDRESS(MATCH(Search!C100,'Demographics - S'!$C:$C,0),3,,,"Demographics - S")</f>
        <v>'Demographics - S'!$C$79</v>
      </c>
      <c r="E100" t="str">
        <f>RIGHT(LEFT(D100,SEARCH(" - s",D100)+3),LEN(LEFT(D100,SEARCH(" - s",D100)+3))-1)</f>
        <v>Demographics - S</v>
      </c>
      <c r="F100" t="str">
        <f>SUBSTITUTE(RIGHT(D100,5),"$","")</f>
        <v>C79</v>
      </c>
    </row>
    <row r="101" spans="2:6">
      <c r="B101" t="s">
        <v>515</v>
      </c>
      <c r="C101" t="s">
        <v>98</v>
      </c>
      <c r="D101" t="str">
        <f>ADDRESS(MATCH(Search!C101,'Demographics - S'!$C:$C,0),3,,,"Demographics - S")</f>
        <v>'Demographics - S'!$C$87</v>
      </c>
      <c r="E101" t="str">
        <f>RIGHT(LEFT(D101,SEARCH(" - s",D101)+3),LEN(LEFT(D101,SEARCH(" - s",D101)+3))-1)</f>
        <v>Demographics - S</v>
      </c>
      <c r="F101" t="str">
        <f>SUBSTITUTE(RIGHT(D101,5),"$","")</f>
        <v>C87</v>
      </c>
    </row>
    <row r="102" spans="2:6">
      <c r="B102" t="s">
        <v>515</v>
      </c>
      <c r="C102" t="s">
        <v>99</v>
      </c>
      <c r="D102" t="str">
        <f>ADDRESS(MATCH(Search!C102,'Demographics - S'!$C:$C,0),3,,,"Demographics - S")</f>
        <v>'Demographics - S'!$C$95</v>
      </c>
      <c r="E102" t="str">
        <f>RIGHT(LEFT(D102,SEARCH(" - s",D102)+3),LEN(LEFT(D102,SEARCH(" - s",D102)+3))-1)</f>
        <v>Demographics - S</v>
      </c>
      <c r="F102" t="str">
        <f>SUBSTITUTE(RIGHT(D102,5),"$","")</f>
        <v>C95</v>
      </c>
    </row>
    <row r="103" spans="2:6">
      <c r="B103" t="s">
        <v>515</v>
      </c>
      <c r="C103" t="s">
        <v>100</v>
      </c>
      <c r="D103" t="str">
        <f>ADDRESS(MATCH(Search!C103,'Demographics - S'!$C:$C,0),3,,,"Demographics - S")</f>
        <v>'Demographics - S'!$C$110</v>
      </c>
      <c r="E103" t="str">
        <f>RIGHT(LEFT(D103,SEARCH(" - s",D103)+3),LEN(LEFT(D103,SEARCH(" - s",D103)+3))-1)</f>
        <v>Demographics - S</v>
      </c>
      <c r="F103" t="str">
        <f>SUBSTITUTE(RIGHT(D103,5),"$","")</f>
        <v>C110</v>
      </c>
    </row>
    <row r="104" spans="2:6">
      <c r="B104" t="s">
        <v>515</v>
      </c>
      <c r="C104" t="s">
        <v>101</v>
      </c>
      <c r="D104" t="str">
        <f>ADDRESS(MATCH(Search!C104,'Demographics - S'!$C:$C,0),3,,,"Demographics - S")</f>
        <v>'Demographics - S'!$C$118</v>
      </c>
      <c r="E104" t="str">
        <f>RIGHT(LEFT(D104,SEARCH(" - s",D104)+3),LEN(LEFT(D104,SEARCH(" - s",D104)+3))-1)</f>
        <v>Demographics - S</v>
      </c>
      <c r="F104" t="str">
        <f>SUBSTITUTE(RIGHT(D104,5),"$","")</f>
        <v>C118</v>
      </c>
    </row>
    <row r="105" spans="2:6">
      <c r="B105" t="s">
        <v>515</v>
      </c>
      <c r="C105" t="s">
        <v>102</v>
      </c>
      <c r="D105" t="str">
        <f>ADDRESS(MATCH(Search!C105,'Demographics - S'!$C:$C,0),3,,,"Demographics - S")</f>
        <v>'Demographics - S'!$C$126</v>
      </c>
      <c r="E105" t="str">
        <f>RIGHT(LEFT(D105,SEARCH(" - s",D105)+3),LEN(LEFT(D105,SEARCH(" - s",D105)+3))-1)</f>
        <v>Demographics - S</v>
      </c>
      <c r="F105" t="str">
        <f>SUBSTITUTE(RIGHT(D105,5),"$","")</f>
        <v>C126</v>
      </c>
    </row>
    <row r="106" spans="2:6">
      <c r="B106" t="s">
        <v>515</v>
      </c>
      <c r="C106" t="s">
        <v>103</v>
      </c>
      <c r="D106" t="str">
        <f>ADDRESS(MATCH(Search!C106,'Demographics - S'!$C:$C,0),3,,,"Demographics - S")</f>
        <v>'Demographics - S'!$C$156</v>
      </c>
      <c r="E106" t="str">
        <f>RIGHT(LEFT(D106,SEARCH(" - s",D106)+3),LEN(LEFT(D106,SEARCH(" - s",D106)+3))-1)</f>
        <v>Demographics - S</v>
      </c>
      <c r="F106" t="str">
        <f>SUBSTITUTE(RIGHT(D106,5),"$","")</f>
        <v>C156</v>
      </c>
    </row>
    <row r="107" spans="2:6">
      <c r="B107" t="s">
        <v>515</v>
      </c>
      <c r="C107" t="s">
        <v>104</v>
      </c>
      <c r="D107" t="str">
        <f>ADDRESS(MATCH(Search!C107,'Demographics - S'!$C:$C,0),3,,,"Demographics - S")</f>
        <v>'Demographics - S'!$C$164</v>
      </c>
      <c r="E107" t="str">
        <f>RIGHT(LEFT(D107,SEARCH(" - s",D107)+3),LEN(LEFT(D107,SEARCH(" - s",D107)+3))-1)</f>
        <v>Demographics - S</v>
      </c>
      <c r="F107" t="str">
        <f>SUBSTITUTE(RIGHT(D107,5),"$","")</f>
        <v>C164</v>
      </c>
    </row>
    <row r="108" spans="2:6">
      <c r="B108" t="s">
        <v>515</v>
      </c>
      <c r="C108" t="s">
        <v>105</v>
      </c>
      <c r="D108" t="str">
        <f>ADDRESS(MATCH(Search!C108,'Demographics - S'!$C:$C,0),3,,,"Demographics - S")</f>
        <v>'Demographics - S'!$C$172</v>
      </c>
      <c r="E108" t="str">
        <f>RIGHT(LEFT(D108,SEARCH(" - s",D108)+3),LEN(LEFT(D108,SEARCH(" - s",D108)+3))-1)</f>
        <v>Demographics - S</v>
      </c>
      <c r="F108" t="str">
        <f>SUBSTITUTE(RIGHT(D108,5),"$","")</f>
        <v>C172</v>
      </c>
    </row>
    <row r="109" spans="2:6">
      <c r="B109" t="s">
        <v>515</v>
      </c>
      <c r="C109" t="s">
        <v>106</v>
      </c>
      <c r="D109" t="str">
        <f>ADDRESS(MATCH(Search!C109,'Demographics - S'!$C:$C,0),3,,,"Demographics - S")</f>
        <v>'Demographics - S'!$C$189</v>
      </c>
      <c r="E109" t="str">
        <f>RIGHT(LEFT(D109,SEARCH(" - s",D109)+3),LEN(LEFT(D109,SEARCH(" - s",D109)+3))-1)</f>
        <v>Demographics - S</v>
      </c>
      <c r="F109" t="str">
        <f>SUBSTITUTE(RIGHT(D109,5),"$","")</f>
        <v>C189</v>
      </c>
    </row>
    <row r="110" spans="2:6">
      <c r="B110" t="s">
        <v>515</v>
      </c>
      <c r="C110" t="s">
        <v>2102</v>
      </c>
      <c r="D110" t="str">
        <f>ADDRESS(MATCH(Search!C110,'Demographics - S'!$C:$C,0),3,,,"Demographics - S")</f>
        <v>'Demographics - S'!$C$218</v>
      </c>
      <c r="E110" t="str">
        <f>RIGHT(LEFT(D110,SEARCH(" - s",D110)+3),LEN(LEFT(D110,SEARCH(" - s",D110)+3))-1)</f>
        <v>Demographics - S</v>
      </c>
      <c r="F110" t="str">
        <f>SUBSTITUTE(RIGHT(D110,5),"$","")</f>
        <v>C218</v>
      </c>
    </row>
    <row r="111" spans="2:6">
      <c r="B111" t="s">
        <v>515</v>
      </c>
      <c r="C111" t="s">
        <v>107</v>
      </c>
      <c r="D111" t="str">
        <f>ADDRESS(MATCH(Search!C111,'Demographics - S'!$C:$C,0),3,,,"Demographics - S")</f>
        <v>'Demographics - S'!$C$241</v>
      </c>
      <c r="E111" t="str">
        <f>RIGHT(LEFT(D111,SEARCH(" - s",D111)+3),LEN(LEFT(D111,SEARCH(" - s",D111)+3))-1)</f>
        <v>Demographics - S</v>
      </c>
      <c r="F111" t="str">
        <f>SUBSTITUTE(RIGHT(D111,5),"$","")</f>
        <v>C241</v>
      </c>
    </row>
    <row r="112" spans="2:6">
      <c r="B112" t="s">
        <v>515</v>
      </c>
      <c r="C112" t="s">
        <v>108</v>
      </c>
      <c r="D112" t="str">
        <f>ADDRESS(MATCH(Search!C112,'Demographics - S'!$C:$C,0),3,,,"Demographics - S")</f>
        <v>'Demographics - S'!$C$256</v>
      </c>
      <c r="E112" t="str">
        <f>RIGHT(LEFT(D112,SEARCH(" - s",D112)+3),LEN(LEFT(D112,SEARCH(" - s",D112)+3))-1)</f>
        <v>Demographics - S</v>
      </c>
      <c r="F112" t="str">
        <f>SUBSTITUTE(RIGHT(D112,5),"$","")</f>
        <v>C256</v>
      </c>
    </row>
    <row r="113" spans="2:6">
      <c r="B113" t="s">
        <v>515</v>
      </c>
      <c r="C113" t="s">
        <v>109</v>
      </c>
      <c r="D113" t="str">
        <f>ADDRESS(MATCH(Search!C113,'Demographics - S'!$C:$C,0),3,,,"Demographics - S")</f>
        <v>'Demographics - S'!$C$270</v>
      </c>
      <c r="E113" t="str">
        <f>RIGHT(LEFT(D113,SEARCH(" - s",D113)+3),LEN(LEFT(D113,SEARCH(" - s",D113)+3))-1)</f>
        <v>Demographics - S</v>
      </c>
      <c r="F113" t="str">
        <f>SUBSTITUTE(RIGHT(D113,5),"$","")</f>
        <v>C270</v>
      </c>
    </row>
    <row r="114" spans="2:6">
      <c r="B114" t="s">
        <v>515</v>
      </c>
      <c r="C114" t="s">
        <v>110</v>
      </c>
      <c r="D114" t="str">
        <f>ADDRESS(MATCH(Search!C114,'Demographics - S'!$C:$C,0),3,,,"Demographics - S")</f>
        <v>'Demographics - S'!$C$530</v>
      </c>
      <c r="E114" t="str">
        <f>RIGHT(LEFT(D114,SEARCH(" - s",D114)+3),LEN(LEFT(D114,SEARCH(" - s",D114)+3))-1)</f>
        <v>Demographics - S</v>
      </c>
      <c r="F114" t="str">
        <f>SUBSTITUTE(RIGHT(D114,5),"$","")</f>
        <v>C530</v>
      </c>
    </row>
    <row r="115" spans="2:6">
      <c r="B115" t="s">
        <v>515</v>
      </c>
      <c r="C115" t="s">
        <v>111</v>
      </c>
      <c r="D115" t="str">
        <f>ADDRESS(MATCH(Search!C115,'Demographics - S'!$C:$C,0),3,,,"Demographics - S")</f>
        <v>'Demographics - S'!$C$538</v>
      </c>
      <c r="E115" t="str">
        <f>RIGHT(LEFT(D115,SEARCH(" - s",D115)+3),LEN(LEFT(D115,SEARCH(" - s",D115)+3))-1)</f>
        <v>Demographics - S</v>
      </c>
      <c r="F115" t="str">
        <f>SUBSTITUTE(RIGHT(D115,5),"$","")</f>
        <v>C538</v>
      </c>
    </row>
    <row r="116" spans="2:6">
      <c r="B116" t="s">
        <v>515</v>
      </c>
      <c r="C116" t="s">
        <v>112</v>
      </c>
      <c r="D116" t="str">
        <f>ADDRESS(MATCH(Search!C116,'Demographics - S'!$C:$C,0),3,,,"Demographics - S")</f>
        <v>'Demographics - S'!$C$546</v>
      </c>
      <c r="E116" t="str">
        <f>RIGHT(LEFT(D116,SEARCH(" - s",D116)+3),LEN(LEFT(D116,SEARCH(" - s",D116)+3))-1)</f>
        <v>Demographics - S</v>
      </c>
      <c r="F116" t="str">
        <f>SUBSTITUTE(RIGHT(D116,5),"$","")</f>
        <v>C546</v>
      </c>
    </row>
    <row r="117" spans="2:6">
      <c r="B117" t="s">
        <v>515</v>
      </c>
      <c r="C117" t="s">
        <v>2104</v>
      </c>
      <c r="D117" t="str">
        <f>ADDRESS(MATCH(Search!C117,'Demographics - S'!$C:$C,0),3,,,"Demographics - S")</f>
        <v>'Demographics - S'!$C$578</v>
      </c>
      <c r="E117" t="str">
        <f>RIGHT(LEFT(D117,SEARCH(" - s",D117)+3),LEN(LEFT(D117,SEARCH(" - s",D117)+3))-1)</f>
        <v>Demographics - S</v>
      </c>
      <c r="F117" t="str">
        <f>SUBSTITUTE(RIGHT(D117,5),"$","")</f>
        <v>C578</v>
      </c>
    </row>
    <row r="118" spans="2:6">
      <c r="B118" t="s">
        <v>515</v>
      </c>
      <c r="C118" t="s">
        <v>113</v>
      </c>
      <c r="D118" t="str">
        <f>ADDRESS(MATCH(Search!C118,'Demographics - S'!$C:$C,0),3,,,"Demographics - S")</f>
        <v>'Demographics - S'!$C$601</v>
      </c>
      <c r="E118" t="str">
        <f>RIGHT(LEFT(D118,SEARCH(" - s",D118)+3),LEN(LEFT(D118,SEARCH(" - s",D118)+3))-1)</f>
        <v>Demographics - S</v>
      </c>
      <c r="F118" t="str">
        <f>SUBSTITUTE(RIGHT(D118,5),"$","")</f>
        <v>C601</v>
      </c>
    </row>
    <row r="119" spans="2:6">
      <c r="B119" t="s">
        <v>515</v>
      </c>
      <c r="C119" t="s">
        <v>114</v>
      </c>
      <c r="D119" t="str">
        <f>ADDRESS(MATCH(Search!C119,'Demographics - S'!$C:$C,0),3,,,"Demographics - S")</f>
        <v>'Demographics - S'!$C$616</v>
      </c>
      <c r="E119" t="str">
        <f>RIGHT(LEFT(D119,SEARCH(" - s",D119)+3),LEN(LEFT(D119,SEARCH(" - s",D119)+3))-1)</f>
        <v>Demographics - S</v>
      </c>
      <c r="F119" t="str">
        <f>SUBSTITUTE(RIGHT(D119,5),"$","")</f>
        <v>C616</v>
      </c>
    </row>
    <row r="120" spans="2:6">
      <c r="B120" t="s">
        <v>515</v>
      </c>
      <c r="C120" t="s">
        <v>115</v>
      </c>
      <c r="D120" t="str">
        <f>ADDRESS(MATCH(Search!C120,'Demographics - S'!$C:$C,0),3,,,"Demographics - S")</f>
        <v>'Demographics - S'!$C$630</v>
      </c>
      <c r="E120" t="str">
        <f>RIGHT(LEFT(D120,SEARCH(" - s",D120)+3),LEN(LEFT(D120,SEARCH(" - s",D120)+3))-1)</f>
        <v>Demographics - S</v>
      </c>
      <c r="F120" t="str">
        <f>SUBSTITUTE(RIGHT(D120,5),"$","")</f>
        <v>C630</v>
      </c>
    </row>
    <row r="121" spans="2:6">
      <c r="B121" t="s">
        <v>515</v>
      </c>
      <c r="C121" t="s">
        <v>116</v>
      </c>
      <c r="D121" t="str">
        <f>ADDRESS(MATCH(Search!C121,'Demographics - S'!$C:$C,0),3,,,"Demographics - S")</f>
        <v>'Demographics - S'!$C$890</v>
      </c>
      <c r="E121" t="str">
        <f>RIGHT(LEFT(D121,SEARCH(" - s",D121)+3),LEN(LEFT(D121,SEARCH(" - s",D121)+3))-1)</f>
        <v>Demographics - S</v>
      </c>
      <c r="F121" t="str">
        <f>SUBSTITUTE(RIGHT(D121,5),"$","")</f>
        <v>C890</v>
      </c>
    </row>
    <row r="122" spans="2:6">
      <c r="B122" t="s">
        <v>515</v>
      </c>
      <c r="C122" t="s">
        <v>117</v>
      </c>
      <c r="D122" t="str">
        <f>ADDRESS(MATCH(Search!C122,'Demographics - S'!$C:$C,0),3,,,"Demographics - S")</f>
        <v>'Demographics - S'!$C$898</v>
      </c>
      <c r="E122" t="str">
        <f>RIGHT(LEFT(D122,SEARCH(" - s",D122)+3),LEN(LEFT(D122,SEARCH(" - s",D122)+3))-1)</f>
        <v>Demographics - S</v>
      </c>
      <c r="F122" t="str">
        <f>SUBSTITUTE(RIGHT(D122,5),"$","")</f>
        <v>C898</v>
      </c>
    </row>
    <row r="123" spans="2:6">
      <c r="B123" t="s">
        <v>515</v>
      </c>
      <c r="C123" t="s">
        <v>118</v>
      </c>
      <c r="D123" t="str">
        <f>ADDRESS(MATCH(Search!C123,'Demographics - S'!$C:$C,0),3,,,"Demographics - S")</f>
        <v>'Demographics - S'!$C$906</v>
      </c>
      <c r="E123" t="str">
        <f>RIGHT(LEFT(D123,SEARCH(" - s",D123)+3),LEN(LEFT(D123,SEARCH(" - s",D123)+3))-1)</f>
        <v>Demographics - S</v>
      </c>
      <c r="F123" t="str">
        <f>SUBSTITUTE(RIGHT(D123,5),"$","")</f>
        <v>C906</v>
      </c>
    </row>
    <row r="124" spans="2:6">
      <c r="B124" t="s">
        <v>515</v>
      </c>
      <c r="C124" t="s">
        <v>119</v>
      </c>
      <c r="D124" t="str">
        <f>ADDRESS(MATCH(Search!C124,'Demographics - S'!$C:$C,0),3,,,"Demographics - S")</f>
        <v>'Demographics - S'!$C$915</v>
      </c>
      <c r="E124" t="str">
        <f>RIGHT(LEFT(D124,SEARCH(" - s",D124)+3),LEN(LEFT(D124,SEARCH(" - s",D124)+3))-1)</f>
        <v>Demographics - S</v>
      </c>
      <c r="F124" t="str">
        <f>SUBSTITUTE(RIGHT(D124,5),"$","")</f>
        <v>C915</v>
      </c>
    </row>
    <row r="125" spans="2:6">
      <c r="B125" t="s">
        <v>515</v>
      </c>
      <c r="C125" t="s">
        <v>120</v>
      </c>
      <c r="D125" t="str">
        <f>ADDRESS(MATCH(Search!C125,'Demographics - S'!$C:$C,0),3,,,"Demographics - S")</f>
        <v>'Demographics - S'!$C$923</v>
      </c>
      <c r="E125" t="str">
        <f>RIGHT(LEFT(D125,SEARCH(" - s",D125)+3),LEN(LEFT(D125,SEARCH(" - s",D125)+3))-1)</f>
        <v>Demographics - S</v>
      </c>
      <c r="F125" t="str">
        <f>SUBSTITUTE(RIGHT(D125,5),"$","")</f>
        <v>C923</v>
      </c>
    </row>
    <row r="126" spans="2:6">
      <c r="B126" t="s">
        <v>515</v>
      </c>
      <c r="C126" t="s">
        <v>121</v>
      </c>
      <c r="D126" t="str">
        <f>ADDRESS(MATCH(Search!C126,'Demographics - S'!$C:$C,0),3,,,"Demographics - S")</f>
        <v>'Demographics - S'!$C$931</v>
      </c>
      <c r="E126" t="str">
        <f>RIGHT(LEFT(D126,SEARCH(" - s",D126)+3),LEN(LEFT(D126,SEARCH(" - s",D126)+3))-1)</f>
        <v>Demographics - S</v>
      </c>
      <c r="F126" t="str">
        <f>SUBSTITUTE(RIGHT(D126,5),"$","")</f>
        <v>C931</v>
      </c>
    </row>
    <row r="127" spans="2:6">
      <c r="B127" t="s">
        <v>191</v>
      </c>
      <c r="C127" t="s">
        <v>80</v>
      </c>
      <c r="D127" t="str">
        <f>ADDRESS(MATCH(Search!C127,'Employment overview - S'!$C:$C,0),3,,,"Employment overview - S")</f>
        <v>'Employment overview - S'!$C$16</v>
      </c>
      <c r="E127" t="str">
        <f>RIGHT(LEFT(D127,SEARCH(" - s",D127)+3),LEN(LEFT(D127,SEARCH(" - s",D127)+3))-1)</f>
        <v>Employment overview - S</v>
      </c>
      <c r="F127" t="str">
        <f>SUBSTITUTE(RIGHT(D127,5),"$","")</f>
        <v>C16</v>
      </c>
    </row>
    <row r="128" spans="2:6">
      <c r="B128" t="s">
        <v>191</v>
      </c>
      <c r="C128" t="s">
        <v>81</v>
      </c>
      <c r="D128" t="str">
        <f>ADDRESS(MATCH(Search!C128,'Employment overview - S'!$C:$C,0),3,,,"Employment overview - S")</f>
        <v>'Employment overview - S'!$C$33</v>
      </c>
      <c r="E128" t="str">
        <f>RIGHT(LEFT(D128,SEARCH(" - s",D128)+3),LEN(LEFT(D128,SEARCH(" - s",D128)+3))-1)</f>
        <v>Employment overview - S</v>
      </c>
      <c r="F128" t="str">
        <f>SUBSTITUTE(RIGHT(D128,5),"$","")</f>
        <v>C33</v>
      </c>
    </row>
    <row r="129" spans="2:6">
      <c r="B129" t="s">
        <v>191</v>
      </c>
      <c r="C129" t="s">
        <v>82</v>
      </c>
      <c r="D129" t="str">
        <f>ADDRESS(MATCH(Search!C129,'Employment overview - S'!$C:$C,0),3,,,"Employment overview - S")</f>
        <v>'Employment overview - S'!$C$41</v>
      </c>
      <c r="E129" t="str">
        <f>RIGHT(LEFT(D129,SEARCH(" - s",D129)+3),LEN(LEFT(D129,SEARCH(" - s",D129)+3))-1)</f>
        <v>Employment overview - S</v>
      </c>
      <c r="F129" t="str">
        <f>SUBSTITUTE(RIGHT(D129,5),"$","")</f>
        <v>C41</v>
      </c>
    </row>
    <row r="130" spans="2:6">
      <c r="B130" t="s">
        <v>191</v>
      </c>
      <c r="C130" t="s">
        <v>83</v>
      </c>
      <c r="D130" t="str">
        <f>ADDRESS(MATCH(Search!C130,'Employment overview - S'!$C:$C,0),3,,,"Employment overview - S")</f>
        <v>'Employment overview - S'!$C$49</v>
      </c>
      <c r="E130" t="str">
        <f>RIGHT(LEFT(D130,SEARCH(" - s",D130)+3),LEN(LEFT(D130,SEARCH(" - s",D130)+3))-1)</f>
        <v>Employment overview - S</v>
      </c>
      <c r="F130" t="str">
        <f>SUBSTITUTE(RIGHT(D130,5),"$","")</f>
        <v>C49</v>
      </c>
    </row>
    <row r="131" spans="2:6">
      <c r="B131" t="s">
        <v>191</v>
      </c>
      <c r="C131" t="s">
        <v>84</v>
      </c>
      <c r="D131" t="str">
        <f>ADDRESS(MATCH(Search!C131,'Employment overview - S'!$C:$C,0),3,,,"Employment overview - S")</f>
        <v>'Employment overview - S'!$C$89</v>
      </c>
      <c r="E131" t="str">
        <f>RIGHT(LEFT(D131,SEARCH(" - s",D131)+3),LEN(LEFT(D131,SEARCH(" - s",D131)+3))-1)</f>
        <v>Employment overview - S</v>
      </c>
      <c r="F131" t="str">
        <f>SUBSTITUTE(RIGHT(D131,5),"$","")</f>
        <v>C89</v>
      </c>
    </row>
    <row r="132" spans="2:6">
      <c r="B132" t="s">
        <v>191</v>
      </c>
      <c r="C132" t="s">
        <v>85</v>
      </c>
      <c r="D132" t="str">
        <f>ADDRESS(MATCH(Search!C132,'Employment overview - S'!$C:$C,0),3,,,"Employment overview - S")</f>
        <v>'Employment overview - S'!$C$97</v>
      </c>
      <c r="E132" t="str">
        <f>RIGHT(LEFT(D132,SEARCH(" - s",D132)+3),LEN(LEFT(D132,SEARCH(" - s",D132)+3))-1)</f>
        <v>Employment overview - S</v>
      </c>
      <c r="F132" t="str">
        <f>SUBSTITUTE(RIGHT(D132,5),"$","")</f>
        <v>C97</v>
      </c>
    </row>
    <row r="133" spans="2:6">
      <c r="B133" t="s">
        <v>191</v>
      </c>
      <c r="C133" t="s">
        <v>86</v>
      </c>
      <c r="D133" t="str">
        <f>ADDRESS(MATCH(Search!C133,'Employment overview - S'!$C:$C,0),3,,,"Employment overview - S")</f>
        <v>'Employment overview - S'!$C$105</v>
      </c>
      <c r="E133" t="str">
        <f>RIGHT(LEFT(D133,SEARCH(" - s",D133)+3),LEN(LEFT(D133,SEARCH(" - s",D133)+3))-1)</f>
        <v>Employment overview - S</v>
      </c>
      <c r="F133" t="str">
        <f>SUBSTITUTE(RIGHT(D133,5),"$","")</f>
        <v>C105</v>
      </c>
    </row>
    <row r="134" spans="2:6">
      <c r="B134" t="s">
        <v>191</v>
      </c>
      <c r="C134" t="s">
        <v>135</v>
      </c>
      <c r="D134" t="str">
        <f>ADDRESS(MATCH(Search!C134,'Employment overview - S'!$C:$C,0),3,,,"Employment overview - S")</f>
        <v>'Employment overview - S'!$C$119</v>
      </c>
      <c r="E134" t="str">
        <f>RIGHT(LEFT(D134,SEARCH(" - s",D134)+3),LEN(LEFT(D134,SEARCH(" - s",D134)+3))-1)</f>
        <v>Employment overview - S</v>
      </c>
      <c r="F134" t="str">
        <f>SUBSTITUTE(RIGHT(D134,5),"$","")</f>
        <v>C119</v>
      </c>
    </row>
    <row r="135" spans="2:6">
      <c r="B135" t="s">
        <v>191</v>
      </c>
      <c r="C135" t="s">
        <v>136</v>
      </c>
      <c r="D135" t="str">
        <f>ADDRESS(MATCH(Search!C135,'Employment overview - S'!$C:$C,0),3,,,"Employment overview - S")</f>
        <v>'Employment overview - S'!$C$133</v>
      </c>
      <c r="E135" t="str">
        <f>RIGHT(LEFT(D135,SEARCH(" - s",D135)+3),LEN(LEFT(D135,SEARCH(" - s",D135)+3))-1)</f>
        <v>Employment overview - S</v>
      </c>
      <c r="F135" t="str">
        <f>SUBSTITUTE(RIGHT(D135,5),"$","")</f>
        <v>C133</v>
      </c>
    </row>
    <row r="136" spans="2:6">
      <c r="B136" t="s">
        <v>191</v>
      </c>
      <c r="C136" t="s">
        <v>137</v>
      </c>
      <c r="D136" t="str">
        <f>ADDRESS(MATCH(Search!C136,'Employment overview - S'!$C:$C,0),3,,,"Employment overview - S")</f>
        <v>'Employment overview - S'!$C$141</v>
      </c>
      <c r="E136" t="str">
        <f>RIGHT(LEFT(D136,SEARCH(" - s",D136)+3),LEN(LEFT(D136,SEARCH(" - s",D136)+3))-1)</f>
        <v>Employment overview - S</v>
      </c>
      <c r="F136" t="str">
        <f>SUBSTITUTE(RIGHT(D136,5),"$","")</f>
        <v>C141</v>
      </c>
    </row>
    <row r="137" spans="2:6">
      <c r="B137" t="s">
        <v>191</v>
      </c>
      <c r="C137" t="s">
        <v>2056</v>
      </c>
      <c r="D137" t="str">
        <f>ADDRESS(MATCH(Search!C137,'Employment overview - S'!$C:$C,0),3,,,"Employment overview - S")</f>
        <v>'Employment overview - S'!$C$149</v>
      </c>
      <c r="E137" t="str">
        <f>RIGHT(LEFT(D137,SEARCH(" - s",D137)+3),LEN(LEFT(D137,SEARCH(" - s",D137)+3))-1)</f>
        <v>Employment overview - S</v>
      </c>
      <c r="F137" t="str">
        <f>SUBSTITUTE(RIGHT(D137,5),"$","")</f>
        <v>C149</v>
      </c>
    </row>
    <row r="138" spans="2:6">
      <c r="B138" t="s">
        <v>191</v>
      </c>
      <c r="C138" t="s">
        <v>138</v>
      </c>
      <c r="D138" t="str">
        <f>ADDRESS(MATCH(Search!C138,'Employment overview - S'!$C:$C,0),3,,,"Employment overview - S")</f>
        <v>'Employment overview - S'!$C$163</v>
      </c>
      <c r="E138" t="str">
        <f>RIGHT(LEFT(D138,SEARCH(" - s",D138)+3),LEN(LEFT(D138,SEARCH(" - s",D138)+3))-1)</f>
        <v>Employment overview - S</v>
      </c>
      <c r="F138" t="str">
        <f>SUBSTITUTE(RIGHT(D138,5),"$","")</f>
        <v>C163</v>
      </c>
    </row>
    <row r="139" spans="2:6">
      <c r="B139" t="s">
        <v>191</v>
      </c>
      <c r="C139" t="s">
        <v>2057</v>
      </c>
      <c r="D139" t="str">
        <f>ADDRESS(MATCH(Search!C139,'Employment overview - S'!$C:$C,0),3,,,"Employment overview - S")</f>
        <v>'Employment overview - S'!$C$172</v>
      </c>
      <c r="E139" t="str">
        <f>RIGHT(LEFT(D139,SEARCH(" - s",D139)+3),LEN(LEFT(D139,SEARCH(" - s",D139)+3))-1)</f>
        <v>Employment overview - S</v>
      </c>
      <c r="F139" t="str">
        <f>SUBSTITUTE(RIGHT(D139,5),"$","")</f>
        <v>C172</v>
      </c>
    </row>
    <row r="140" spans="2:6">
      <c r="B140" t="s">
        <v>191</v>
      </c>
      <c r="C140" t="s">
        <v>2058</v>
      </c>
      <c r="D140" t="str">
        <f>ADDRESS(MATCH(Search!C140,'Employment overview - S'!$C:$C,0),3,,,"Employment overview - S")</f>
        <v>'Employment overview - S'!$C$180</v>
      </c>
      <c r="E140" t="str">
        <f>RIGHT(LEFT(D140,SEARCH(" - s",D140)+3),LEN(LEFT(D140,SEARCH(" - s",D140)+3))-1)</f>
        <v>Employment overview - S</v>
      </c>
      <c r="F140" t="str">
        <f>SUBSTITUTE(RIGHT(D140,5),"$","")</f>
        <v>C180</v>
      </c>
    </row>
    <row r="141" spans="2:6">
      <c r="B141" t="s">
        <v>191</v>
      </c>
      <c r="C141" t="s">
        <v>139</v>
      </c>
      <c r="D141" t="str">
        <f>ADDRESS(MATCH(Search!C141,'Employment overview - S'!$C:$C,0),3,,,"Employment overview - S")</f>
        <v>'Employment overview - S'!$C$188</v>
      </c>
      <c r="E141" t="str">
        <f>RIGHT(LEFT(D141,SEARCH(" - s",D141)+3),LEN(LEFT(D141,SEARCH(" - s",D141)+3))-1)</f>
        <v>Employment overview - S</v>
      </c>
      <c r="F141" t="str">
        <f>SUBSTITUTE(RIGHT(D141,5),"$","")</f>
        <v>C188</v>
      </c>
    </row>
    <row r="142" spans="2:6">
      <c r="B142" t="s">
        <v>191</v>
      </c>
      <c r="C142" t="s">
        <v>140</v>
      </c>
      <c r="D142" t="str">
        <f>ADDRESS(MATCH(Search!C142,'Employment overview - S'!$C:$C,0),3,,,"Employment overview - S")</f>
        <v>'Employment overview - S'!$C$222</v>
      </c>
      <c r="E142" t="str">
        <f>RIGHT(LEFT(D142,SEARCH(" - s",D142)+3),LEN(LEFT(D142,SEARCH(" - s",D142)+3))-1)</f>
        <v>Employment overview - S</v>
      </c>
      <c r="F142" t="str">
        <f>SUBSTITUTE(RIGHT(D142,5),"$","")</f>
        <v>C222</v>
      </c>
    </row>
    <row r="143" spans="2:6">
      <c r="B143" t="s">
        <v>191</v>
      </c>
      <c r="C143" t="s">
        <v>141</v>
      </c>
      <c r="D143" t="str">
        <f>ADDRESS(MATCH(Search!C143,'Employment overview - S'!$C:$C,0),3,,,"Employment overview - S")</f>
        <v>'Employment overview - S'!$C$231</v>
      </c>
      <c r="E143" t="str">
        <f>RIGHT(LEFT(D143,SEARCH(" - s",D143)+3),LEN(LEFT(D143,SEARCH(" - s",D143)+3))-1)</f>
        <v>Employment overview - S</v>
      </c>
      <c r="F143" t="str">
        <f>SUBSTITUTE(RIGHT(D143,5),"$","")</f>
        <v>C231</v>
      </c>
    </row>
    <row r="144" spans="2:6">
      <c r="B144" t="s">
        <v>191</v>
      </c>
      <c r="C144" t="s">
        <v>142</v>
      </c>
      <c r="D144" t="str">
        <f>ADDRESS(MATCH(Search!C144,'Employment overview - S'!$C:$C,0),3,,,"Employment overview - S")</f>
        <v>'Employment overview - S'!$C$239</v>
      </c>
      <c r="E144" t="str">
        <f>RIGHT(LEFT(D144,SEARCH(" - s",D144)+3),LEN(LEFT(D144,SEARCH(" - s",D144)+3))-1)</f>
        <v>Employment overview - S</v>
      </c>
      <c r="F144" t="str">
        <f>SUBSTITUTE(RIGHT(D144,5),"$","")</f>
        <v>C239</v>
      </c>
    </row>
    <row r="145" spans="2:6">
      <c r="B145" t="s">
        <v>191</v>
      </c>
      <c r="C145" t="s">
        <v>143</v>
      </c>
      <c r="D145" t="str">
        <f>ADDRESS(MATCH(Search!C145,'Employment overview - S'!$C:$C,0),3,,,"Employment overview - S")</f>
        <v>'Employment overview - S'!$C$247</v>
      </c>
      <c r="E145" t="str">
        <f>RIGHT(LEFT(D145,SEARCH(" - s",D145)+3),LEN(LEFT(D145,SEARCH(" - s",D145)+3))-1)</f>
        <v>Employment overview - S</v>
      </c>
      <c r="F145" t="str">
        <f>SUBSTITUTE(RIGHT(D145,5),"$","")</f>
        <v>C247</v>
      </c>
    </row>
    <row r="146" spans="2:6">
      <c r="B146" t="s">
        <v>191</v>
      </c>
      <c r="C146" t="s">
        <v>442</v>
      </c>
      <c r="D146" t="str">
        <f>ADDRESS(MATCH(Search!C146,'Employment overview - S'!$C:$C,0),3,,,"Employment overview - S")</f>
        <v>'Employment overview - S'!$C$281</v>
      </c>
      <c r="E146" t="str">
        <f>RIGHT(LEFT(D146,SEARCH(" - s",D146)+3),LEN(LEFT(D146,SEARCH(" - s",D146)+3))-1)</f>
        <v>Employment overview - S</v>
      </c>
      <c r="F146" t="str">
        <f>SUBSTITUTE(RIGHT(D146,5),"$","")</f>
        <v>C281</v>
      </c>
    </row>
    <row r="147" spans="2:6">
      <c r="B147" t="s">
        <v>191</v>
      </c>
      <c r="C147" t="s">
        <v>174</v>
      </c>
      <c r="D147" t="str">
        <f>ADDRESS(MATCH(Search!C147,'Employment overview - S'!$C:$C,0),3,,,"Employment overview - S")</f>
        <v>'Employment overview - S'!$C$320</v>
      </c>
      <c r="E147" t="str">
        <f>RIGHT(LEFT(D147,SEARCH(" - s",D147)+3),LEN(LEFT(D147,SEARCH(" - s",D147)+3))-1)</f>
        <v>Employment overview - S</v>
      </c>
      <c r="F147" t="str">
        <f>SUBSTITUTE(RIGHT(D147,5),"$","")</f>
        <v>C320</v>
      </c>
    </row>
    <row r="148" spans="2:6">
      <c r="B148" t="s">
        <v>191</v>
      </c>
      <c r="C148" t="s">
        <v>175</v>
      </c>
      <c r="D148" t="str">
        <f>ADDRESS(MATCH(Search!C148,'Employment overview - S'!$C:$C,0),3,,,"Employment overview - S")</f>
        <v>'Employment overview - S'!$C$334</v>
      </c>
      <c r="E148" t="str">
        <f>RIGHT(LEFT(D148,SEARCH(" - s",D148)+3),LEN(LEFT(D148,SEARCH(" - s",D148)+3))-1)</f>
        <v>Employment overview - S</v>
      </c>
      <c r="F148" t="str">
        <f>SUBSTITUTE(RIGHT(D148,5),"$","")</f>
        <v>C334</v>
      </c>
    </row>
    <row r="149" spans="2:6">
      <c r="B149" t="s">
        <v>191</v>
      </c>
      <c r="C149" t="s">
        <v>176</v>
      </c>
      <c r="D149" t="str">
        <f>ADDRESS(MATCH(Search!C149,'Employment overview - S'!$C:$C,0),3,,,"Employment overview - S")</f>
        <v>'Employment overview - S'!$C$342</v>
      </c>
      <c r="E149" t="str">
        <f>RIGHT(LEFT(D149,SEARCH(" - s",D149)+3),LEN(LEFT(D149,SEARCH(" - s",D149)+3))-1)</f>
        <v>Employment overview - S</v>
      </c>
      <c r="F149" t="str">
        <f>SUBSTITUTE(RIGHT(D149,5),"$","")</f>
        <v>C342</v>
      </c>
    </row>
    <row r="150" spans="2:6">
      <c r="B150" t="s">
        <v>192</v>
      </c>
      <c r="C150" t="s">
        <v>87</v>
      </c>
      <c r="D150" t="str">
        <f>ADDRESS(MATCH(Search!C150,'Experience - S'!$C:$C,0),3,,,"Experience - S")</f>
        <v>'Experience - S'!$C$16</v>
      </c>
      <c r="E150" t="str">
        <f>RIGHT(LEFT(D150,SEARCH(" - s",D150)+3),LEN(LEFT(D150,SEARCH(" - s",D150)+3))-1)</f>
        <v>Experience - S</v>
      </c>
      <c r="F150" t="str">
        <f>SUBSTITUTE(RIGHT(D150,5),"$","")</f>
        <v>C16</v>
      </c>
    </row>
    <row r="151" spans="2:6">
      <c r="B151" t="s">
        <v>192</v>
      </c>
      <c r="C151" t="s">
        <v>88</v>
      </c>
      <c r="D151" t="str">
        <f>ADDRESS(MATCH(Search!C151,'Experience - S'!$C:$C,0),3,,,"Experience - S")</f>
        <v>'Experience - S'!$C$24</v>
      </c>
      <c r="E151" t="str">
        <f>RIGHT(LEFT(D151,SEARCH(" - s",D151)+3),LEN(LEFT(D151,SEARCH(" - s",D151)+3))-1)</f>
        <v>Experience - S</v>
      </c>
      <c r="F151" t="str">
        <f>SUBSTITUTE(RIGHT(D151,5),"$","")</f>
        <v>C24</v>
      </c>
    </row>
    <row r="152" spans="2:6">
      <c r="B152" t="s">
        <v>192</v>
      </c>
      <c r="C152" t="s">
        <v>89</v>
      </c>
      <c r="D152" t="str">
        <f>ADDRESS(MATCH(Search!C152,'Experience - S'!$C:$C,0),3,,,"Experience - S")</f>
        <v>'Experience - S'!$C$32</v>
      </c>
      <c r="E152" t="str">
        <f>RIGHT(LEFT(D152,SEARCH(" - s",D152)+3),LEN(LEFT(D152,SEARCH(" - s",D152)+3))-1)</f>
        <v>Experience - S</v>
      </c>
      <c r="F152" t="str">
        <f>SUBSTITUTE(RIGHT(D152,5),"$","")</f>
        <v>C32</v>
      </c>
    </row>
    <row r="153" spans="2:6">
      <c r="B153" t="s">
        <v>192</v>
      </c>
      <c r="C153" t="s">
        <v>90</v>
      </c>
      <c r="D153" t="str">
        <f>ADDRESS(MATCH(Search!C153,'Experience - S'!$C:$C,0),3,,,"Experience - S")</f>
        <v>'Experience - S'!$C$40</v>
      </c>
      <c r="E153" t="str">
        <f>RIGHT(LEFT(D153,SEARCH(" - s",D153)+3),LEN(LEFT(D153,SEARCH(" - s",D153)+3))-1)</f>
        <v>Experience - S</v>
      </c>
      <c r="F153" t="str">
        <f>SUBSTITUTE(RIGHT(D153,5),"$","")</f>
        <v>C40</v>
      </c>
    </row>
    <row r="154" spans="2:6">
      <c r="B154" t="s">
        <v>192</v>
      </c>
      <c r="C154" t="s">
        <v>91</v>
      </c>
      <c r="D154" t="str">
        <f>ADDRESS(MATCH(Search!C154,'Experience - S'!$C:$C,0),3,,,"Experience - S")</f>
        <v>'Experience - S'!$C$48</v>
      </c>
      <c r="E154" t="str">
        <f>RIGHT(LEFT(D154,SEARCH(" - s",D154)+3),LEN(LEFT(D154,SEARCH(" - s",D154)+3))-1)</f>
        <v>Experience - S</v>
      </c>
      <c r="F154" t="str">
        <f>SUBSTITUTE(RIGHT(D154,5),"$","")</f>
        <v>C48</v>
      </c>
    </row>
    <row r="155" spans="2:6">
      <c r="B155" t="s">
        <v>192</v>
      </c>
      <c r="C155" t="s">
        <v>126</v>
      </c>
      <c r="D155" t="str">
        <f>ADDRESS(MATCH(Search!C155,'Experience - S'!$C:$C,0),3,,,"Experience - S")</f>
        <v>'Experience - S'!$C$74</v>
      </c>
      <c r="E155" t="str">
        <f>RIGHT(LEFT(D155,SEARCH(" - s",D155)+3),LEN(LEFT(D155,SEARCH(" - s",D155)+3))-1)</f>
        <v>Experience - S</v>
      </c>
      <c r="F155" t="str">
        <f>SUBSTITUTE(RIGHT(D155,5),"$","")</f>
        <v>C74</v>
      </c>
    </row>
    <row r="156" spans="2:6">
      <c r="B156" t="s">
        <v>192</v>
      </c>
      <c r="C156" t="s">
        <v>127</v>
      </c>
      <c r="D156" t="str">
        <f>ADDRESS(MATCH(Search!C156,'Experience - S'!$C:$C,0),3,,,"Experience - S")</f>
        <v>'Experience - S'!$C$82</v>
      </c>
      <c r="E156" t="str">
        <f>RIGHT(LEFT(D156,SEARCH(" - s",D156)+3),LEN(LEFT(D156,SEARCH(" - s",D156)+3))-1)</f>
        <v>Experience - S</v>
      </c>
      <c r="F156" t="str">
        <f>SUBSTITUTE(RIGHT(D156,5),"$","")</f>
        <v>C82</v>
      </c>
    </row>
    <row r="157" spans="2:6">
      <c r="B157" t="s">
        <v>192</v>
      </c>
      <c r="C157" t="s">
        <v>128</v>
      </c>
      <c r="D157" t="str">
        <f>ADDRESS(MATCH(Search!C157,'Experience - S'!$C:$C,0),3,,,"Experience - S")</f>
        <v>'Experience - S'!$C$90</v>
      </c>
      <c r="E157" t="str">
        <f>RIGHT(LEFT(D157,SEARCH(" - s",D157)+3),LEN(LEFT(D157,SEARCH(" - s",D157)+3))-1)</f>
        <v>Experience - S</v>
      </c>
      <c r="F157" t="str">
        <f>SUBSTITUTE(RIGHT(D157,5),"$","")</f>
        <v>C90</v>
      </c>
    </row>
    <row r="158" spans="2:6">
      <c r="B158" t="s">
        <v>192</v>
      </c>
      <c r="C158" t="s">
        <v>129</v>
      </c>
      <c r="D158" t="str">
        <f>ADDRESS(MATCH(Search!C158,'Experience - S'!$C:$C,0),3,,,"Experience - S")</f>
        <v>'Experience - S'!$C$98</v>
      </c>
      <c r="E158" t="str">
        <f>RIGHT(LEFT(D158,SEARCH(" - s",D158)+3),LEN(LEFT(D158,SEARCH(" - s",D158)+3))-1)</f>
        <v>Experience - S</v>
      </c>
      <c r="F158" t="str">
        <f>SUBSTITUTE(RIGHT(D158,5),"$","")</f>
        <v>C98</v>
      </c>
    </row>
    <row r="159" spans="2:6">
      <c r="B159" t="s">
        <v>188</v>
      </c>
      <c r="C159" t="s">
        <v>2184</v>
      </c>
      <c r="D159" t="str">
        <f>ADDRESS(MATCH(Search!C159,'Geography - S'!$C:$C,0),3,,,"Geography - S")</f>
        <v>'Geography - S'!$C$16</v>
      </c>
      <c r="E159" t="str">
        <f>RIGHT(LEFT(D159,SEARCH(" - s",D159)+3),LEN(LEFT(D159,SEARCH(" - s",D159)+3))-1)</f>
        <v>Geography - S</v>
      </c>
      <c r="F159" t="str">
        <f>SUBSTITUTE(RIGHT(D159,5),"$","")</f>
        <v>C16</v>
      </c>
    </row>
    <row r="160" spans="2:6">
      <c r="B160" t="s">
        <v>188</v>
      </c>
      <c r="C160" t="s">
        <v>19</v>
      </c>
      <c r="D160" t="str">
        <f>ADDRESS(MATCH(Search!C160,'Geography - S'!$C:$C,0),3,,,"Geography - S")</f>
        <v>'Geography - S'!$C$53</v>
      </c>
      <c r="E160" t="str">
        <f>RIGHT(LEFT(D160,SEARCH(" - s",D160)+3),LEN(LEFT(D160,SEARCH(" - s",D160)+3))-1)</f>
        <v>Geography - S</v>
      </c>
      <c r="F160" t="str">
        <f>SUBSTITUTE(RIGHT(D160,5),"$","")</f>
        <v>C53</v>
      </c>
    </row>
    <row r="161" spans="2:6">
      <c r="B161" t="s">
        <v>188</v>
      </c>
      <c r="C161" t="s">
        <v>20</v>
      </c>
      <c r="D161" t="str">
        <f>ADDRESS(MATCH(Search!C161,'Geography - S'!$C:$C,0),3,,,"Geography - S")</f>
        <v>'Geography - S'!$C$216</v>
      </c>
      <c r="E161" t="str">
        <f>RIGHT(LEFT(D161,SEARCH(" - s",D161)+3),LEN(LEFT(D161,SEARCH(" - s",D161)+3))-1)</f>
        <v>Geography - S</v>
      </c>
      <c r="F161" t="str">
        <f>SUBSTITUTE(RIGHT(D161,5),"$","")</f>
        <v>C216</v>
      </c>
    </row>
    <row r="162" spans="2:6">
      <c r="B162" t="s">
        <v>188</v>
      </c>
      <c r="C162" t="s">
        <v>2186</v>
      </c>
      <c r="D162" t="str">
        <f>ADDRESS(MATCH(Search!C162,'Geography - S'!$C:$C,0),3,,,"Geography - S")</f>
        <v>'Geography - S'!$C$540</v>
      </c>
      <c r="E162" t="str">
        <f>RIGHT(LEFT(D162,SEARCH(" - s",D162)+3),LEN(LEFT(D162,SEARCH(" - s",D162)+3))-1)</f>
        <v>Geography - S</v>
      </c>
      <c r="F162" t="str">
        <f>SUBSTITUTE(RIGHT(D162,5),"$","")</f>
        <v>C540</v>
      </c>
    </row>
    <row r="163" spans="2:6">
      <c r="B163" t="s">
        <v>188</v>
      </c>
      <c r="C163" t="s">
        <v>122</v>
      </c>
      <c r="D163" t="str">
        <f>ADDRESS(MATCH(Search!C163,'Geography - S'!$C:$C,0),3,,,"Geography - S")</f>
        <v>'Geography - S'!$C$797</v>
      </c>
      <c r="E163" t="str">
        <f>RIGHT(LEFT(D163,SEARCH(" - s",D163)+3),LEN(LEFT(D163,SEARCH(" - s",D163)+3))-1)</f>
        <v>Geography - S</v>
      </c>
      <c r="F163" t="str">
        <f>SUBSTITUTE(RIGHT(D163,5),"$","")</f>
        <v>C797</v>
      </c>
    </row>
    <row r="164" spans="2:6">
      <c r="B164" t="s">
        <v>193</v>
      </c>
      <c r="C164" t="s">
        <v>144</v>
      </c>
      <c r="D164" t="str">
        <f>ADDRESS(MATCH(Search!C164,'Pay - S'!$C:$C,0),3,,,"Pay - S")</f>
        <v>'Pay - S'!$C$16</v>
      </c>
      <c r="E164" t="str">
        <f>RIGHT(LEFT(D164,SEARCH(" - s",D164)+3),LEN(LEFT(D164,SEARCH(" - s",D164)+3))-1)</f>
        <v>Pay - S</v>
      </c>
      <c r="F164" t="str">
        <f>SUBSTITUTE(RIGHT(D164,5),"$","")</f>
        <v>C16</v>
      </c>
    </row>
    <row r="165" spans="2:6">
      <c r="B165" t="s">
        <v>193</v>
      </c>
      <c r="C165" t="s">
        <v>145</v>
      </c>
      <c r="D165" t="str">
        <f>ADDRESS(MATCH(Search!C165,'Pay - S'!$C:$C,0),3,,,"Pay - S")</f>
        <v>'Pay - S'!$C$30</v>
      </c>
      <c r="E165" t="str">
        <f>RIGHT(LEFT(D165,SEARCH(" - s",D165)+3),LEN(LEFT(D165,SEARCH(" - s",D165)+3))-1)</f>
        <v>Pay - S</v>
      </c>
      <c r="F165" t="str">
        <f>SUBSTITUTE(RIGHT(D165,5),"$","")</f>
        <v>C30</v>
      </c>
    </row>
    <row r="166" spans="2:6">
      <c r="B166" t="s">
        <v>193</v>
      </c>
      <c r="C166" t="s">
        <v>146</v>
      </c>
      <c r="D166" t="str">
        <f>ADDRESS(MATCH(Search!C166,'Pay - S'!$C:$C,0),3,,,"Pay - S")</f>
        <v>'Pay - S'!$C$38</v>
      </c>
      <c r="E166" t="str">
        <f>RIGHT(LEFT(D166,SEARCH(" - s",D166)+3),LEN(LEFT(D166,SEARCH(" - s",D166)+3))-1)</f>
        <v>Pay - S</v>
      </c>
      <c r="F166" t="str">
        <f>SUBSTITUTE(RIGHT(D166,5),"$","")</f>
        <v>C38</v>
      </c>
    </row>
    <row r="167" spans="2:6">
      <c r="B167" t="s">
        <v>193</v>
      </c>
      <c r="C167" t="s">
        <v>147</v>
      </c>
      <c r="D167" t="str">
        <f>ADDRESS(MATCH(Search!C167,'Pay - S'!$C:$C,0),3,,,"Pay - S")</f>
        <v>'Pay - S'!$C$46</v>
      </c>
      <c r="E167" t="str">
        <f>RIGHT(LEFT(D167,SEARCH(" - s",D167)+3),LEN(LEFT(D167,SEARCH(" - s",D167)+3))-1)</f>
        <v>Pay - S</v>
      </c>
      <c r="F167" t="str">
        <f>SUBSTITUTE(RIGHT(D167,5),"$","")</f>
        <v>C46</v>
      </c>
    </row>
    <row r="168" spans="2:6">
      <c r="B168" t="s">
        <v>193</v>
      </c>
      <c r="C168" t="s">
        <v>148</v>
      </c>
      <c r="D168" t="str">
        <f>ADDRESS(MATCH(Search!C168,'Pay - S'!$C:$C,0),3,,,"Pay - S")</f>
        <v>'Pay - S'!$C$54</v>
      </c>
      <c r="E168" t="str">
        <f>RIGHT(LEFT(D168,SEARCH(" - s",D168)+3),LEN(LEFT(D168,SEARCH(" - s",D168)+3))-1)</f>
        <v>Pay - S</v>
      </c>
      <c r="F168" t="str">
        <f>SUBSTITUTE(RIGHT(D168,5),"$","")</f>
        <v>C54</v>
      </c>
    </row>
    <row r="169" spans="2:6">
      <c r="B169" t="s">
        <v>193</v>
      </c>
      <c r="C169" t="s">
        <v>149</v>
      </c>
      <c r="D169" t="str">
        <f>ADDRESS(MATCH(Search!C169,'Pay - S'!$C:$C,0),3,,,"Pay - S")</f>
        <v>'Pay - S'!$C$62</v>
      </c>
      <c r="E169" t="str">
        <f>RIGHT(LEFT(D169,SEARCH(" - s",D169)+3),LEN(LEFT(D169,SEARCH(" - s",D169)+3))-1)</f>
        <v>Pay - S</v>
      </c>
      <c r="F169" t="str">
        <f>SUBSTITUTE(RIGHT(D169,5),"$","")</f>
        <v>C62</v>
      </c>
    </row>
    <row r="170" spans="2:6">
      <c r="B170" t="s">
        <v>193</v>
      </c>
      <c r="C170" t="s">
        <v>150</v>
      </c>
      <c r="D170" t="str">
        <f>ADDRESS(MATCH(Search!C170,'Pay - S'!$C:$C,0),3,,,"Pay - S")</f>
        <v>'Pay - S'!$C$81</v>
      </c>
      <c r="E170" t="str">
        <f>RIGHT(LEFT(D170,SEARCH(" - s",D170)+3),LEN(LEFT(D170,SEARCH(" - s",D170)+3))-1)</f>
        <v>Pay - S</v>
      </c>
      <c r="F170" t="str">
        <f>SUBSTITUTE(RIGHT(D170,5),"$","")</f>
        <v>C81</v>
      </c>
    </row>
    <row r="171" spans="2:6">
      <c r="B171" t="s">
        <v>193</v>
      </c>
      <c r="C171" t="s">
        <v>151</v>
      </c>
      <c r="D171" t="str">
        <f>ADDRESS(MATCH(Search!C171,'Pay - S'!$C:$C,0),3,,,"Pay - S")</f>
        <v>'Pay - S'!$C$89</v>
      </c>
      <c r="E171" t="str">
        <f>RIGHT(LEFT(D171,SEARCH(" - s",D171)+3),LEN(LEFT(D171,SEARCH(" - s",D171)+3))-1)</f>
        <v>Pay - S</v>
      </c>
      <c r="F171" t="str">
        <f>SUBSTITUTE(RIGHT(D171,5),"$","")</f>
        <v>C89</v>
      </c>
    </row>
    <row r="172" spans="2:6">
      <c r="B172" t="s">
        <v>189</v>
      </c>
      <c r="C172" t="s">
        <v>152</v>
      </c>
      <c r="D172" t="str">
        <f>ADDRESS(MATCH(Search!C172,'Qualifications - S'!$C:$C,0),3,,,"Qualifications - S")</f>
        <v>'Qualifications - S'!$C$17</v>
      </c>
      <c r="E172" t="str">
        <f>RIGHT(LEFT(D172,SEARCH(" - s",D172)+3),LEN(LEFT(D172,SEARCH(" - s",D172)+3))-1)</f>
        <v>Qualifications - S</v>
      </c>
      <c r="F172" t="str">
        <f>SUBSTITUTE(RIGHT(D172,5),"$","")</f>
        <v>C17</v>
      </c>
    </row>
    <row r="173" spans="2:6">
      <c r="B173" t="s">
        <v>189</v>
      </c>
      <c r="C173" t="s">
        <v>153</v>
      </c>
      <c r="D173" t="str">
        <f>ADDRESS(MATCH(Search!C173,'Qualifications - S'!$C:$C,0),3,,,"Qualifications - S")</f>
        <v>'Qualifications - S'!$C$31</v>
      </c>
      <c r="E173" t="str">
        <f>RIGHT(LEFT(D173,SEARCH(" - s",D173)+3),LEN(LEFT(D173,SEARCH(" - s",D173)+3))-1)</f>
        <v>Qualifications - S</v>
      </c>
      <c r="F173" t="str">
        <f>SUBSTITUTE(RIGHT(D173,5),"$","")</f>
        <v>C31</v>
      </c>
    </row>
    <row r="174" spans="2:6">
      <c r="B174" t="s">
        <v>189</v>
      </c>
      <c r="C174" t="s">
        <v>154</v>
      </c>
      <c r="D174" t="str">
        <f>ADDRESS(MATCH(Search!C174,'Qualifications - S'!$C:$C,0),3,,,"Qualifications - S")</f>
        <v>'Qualifications - S'!$C$39</v>
      </c>
      <c r="E174" t="str">
        <f>RIGHT(LEFT(D174,SEARCH(" - s",D174)+3),LEN(LEFT(D174,SEARCH(" - s",D174)+3))-1)</f>
        <v>Qualifications - S</v>
      </c>
      <c r="F174" t="str">
        <f>SUBSTITUTE(RIGHT(D174,5),"$","")</f>
        <v>C39</v>
      </c>
    </row>
    <row r="175" spans="2:6">
      <c r="B175" t="s">
        <v>189</v>
      </c>
      <c r="C175" t="s">
        <v>155</v>
      </c>
      <c r="D175" t="str">
        <f>ADDRESS(MATCH(Search!C175,'Qualifications - S'!$C:$C,0),3,,,"Qualifications - S")</f>
        <v>'Qualifications - S'!$C$47</v>
      </c>
      <c r="E175" t="str">
        <f>RIGHT(LEFT(D175,SEARCH(" - s",D175)+3),LEN(LEFT(D175,SEARCH(" - s",D175)+3))-1)</f>
        <v>Qualifications - S</v>
      </c>
      <c r="F175" t="str">
        <f>SUBSTITUTE(RIGHT(D175,5),"$","")</f>
        <v>C47</v>
      </c>
    </row>
    <row r="176" spans="2:6">
      <c r="B176" t="s">
        <v>189</v>
      </c>
      <c r="C176" t="s">
        <v>156</v>
      </c>
      <c r="D176" t="str">
        <f>ADDRESS(MATCH(Search!C176,'Qualifications - S'!$C:$C,0),3,,,"Qualifications - S")</f>
        <v>'Qualifications - S'!$C$65</v>
      </c>
      <c r="E176" t="str">
        <f>RIGHT(LEFT(D176,SEARCH(" - s",D176)+3),LEN(LEFT(D176,SEARCH(" - s",D176)+3))-1)</f>
        <v>Qualifications - S</v>
      </c>
      <c r="F176" t="str">
        <f>SUBSTITUTE(RIGHT(D176,5),"$","")</f>
        <v>C65</v>
      </c>
    </row>
    <row r="177" spans="2:6">
      <c r="B177" t="s">
        <v>189</v>
      </c>
      <c r="C177" t="s">
        <v>157</v>
      </c>
      <c r="D177" t="str">
        <f>ADDRESS(MATCH(Search!C177,'Qualifications - S'!$C:$C,0),3,,,"Qualifications - S")</f>
        <v>'Qualifications - S'!$C$78</v>
      </c>
      <c r="E177" t="str">
        <f>RIGHT(LEFT(D177,SEARCH(" - s",D177)+3),LEN(LEFT(D177,SEARCH(" - s",D177)+3))-1)</f>
        <v>Qualifications - S</v>
      </c>
      <c r="F177" t="str">
        <f>SUBSTITUTE(RIGHT(D177,5),"$","")</f>
        <v>C78</v>
      </c>
    </row>
    <row r="178" spans="2:6">
      <c r="B178" t="s">
        <v>189</v>
      </c>
      <c r="C178" t="s">
        <v>158</v>
      </c>
      <c r="D178" t="str">
        <f>ADDRESS(MATCH(Search!C178,'Qualifications - S'!$C:$C,0),3,,,"Qualifications - S")</f>
        <v>'Qualifications - S'!$C$86</v>
      </c>
      <c r="E178" t="str">
        <f>RIGHT(LEFT(D178,SEARCH(" - s",D178)+3),LEN(LEFT(D178,SEARCH(" - s",D178)+3))-1)</f>
        <v>Qualifications - S</v>
      </c>
      <c r="F178" t="str">
        <f>SUBSTITUTE(RIGHT(D178,5),"$","")</f>
        <v>C86</v>
      </c>
    </row>
    <row r="179" spans="2:6">
      <c r="B179" t="s">
        <v>189</v>
      </c>
      <c r="C179" t="s">
        <v>159</v>
      </c>
      <c r="D179" t="str">
        <f>ADDRESS(MATCH(Search!C179,'Qualifications - S'!$C:$C,0),3,,,"Qualifications - S")</f>
        <v>'Qualifications - S'!$C$94</v>
      </c>
      <c r="E179" t="str">
        <f>RIGHT(LEFT(D179,SEARCH(" - s",D179)+3),LEN(LEFT(D179,SEARCH(" - s",D179)+3))-1)</f>
        <v>Qualifications - S</v>
      </c>
      <c r="F179" t="str">
        <f>SUBSTITUTE(RIGHT(D179,5),"$","")</f>
        <v>C94</v>
      </c>
    </row>
    <row r="180" spans="2:6">
      <c r="B180" t="s">
        <v>189</v>
      </c>
      <c r="C180" t="s">
        <v>160</v>
      </c>
      <c r="D180" t="str">
        <f>ADDRESS(MATCH(Search!C180,'Qualifications - S'!$C:$C,0),3,,,"Qualifications - S")</f>
        <v>'Qualifications - S'!$C$116</v>
      </c>
      <c r="E180" t="str">
        <f>RIGHT(LEFT(D180,SEARCH(" - s",D180)+3),LEN(LEFT(D180,SEARCH(" - s",D180)+3))-1)</f>
        <v>Qualifications - S</v>
      </c>
      <c r="F180" t="str">
        <f>SUBSTITUTE(RIGHT(D180,5),"$","")</f>
        <v>C116</v>
      </c>
    </row>
    <row r="181" spans="2:6">
      <c r="B181" t="s">
        <v>189</v>
      </c>
      <c r="C181" t="s">
        <v>161</v>
      </c>
      <c r="D181" t="str">
        <f>ADDRESS(MATCH(Search!C181,'Qualifications - S'!$C:$C,0),3,,,"Qualifications - S")</f>
        <v>'Qualifications - S'!$C$124</v>
      </c>
      <c r="E181" t="str">
        <f>RIGHT(LEFT(D181,SEARCH(" - s",D181)+3),LEN(LEFT(D181,SEARCH(" - s",D181)+3))-1)</f>
        <v>Qualifications - S</v>
      </c>
      <c r="F181" t="str">
        <f>SUBSTITUTE(RIGHT(D181,5),"$","")</f>
        <v>C124</v>
      </c>
    </row>
    <row r="182" spans="2:6">
      <c r="B182" t="s">
        <v>189</v>
      </c>
      <c r="C182" t="s">
        <v>162</v>
      </c>
      <c r="D182" t="str">
        <f>ADDRESS(MATCH(Search!C182,'Qualifications - S'!$C:$C,0),3,,,"Qualifications - S")</f>
        <v>'Qualifications - S'!$C$132</v>
      </c>
      <c r="E182" t="str">
        <f>RIGHT(LEFT(D182,SEARCH(" - s",D182)+3),LEN(LEFT(D182,SEARCH(" - s",D182)+3))-1)</f>
        <v>Qualifications - S</v>
      </c>
      <c r="F182" t="str">
        <f>SUBSTITUTE(RIGHT(D182,5),"$","")</f>
        <v>C132</v>
      </c>
    </row>
    <row r="183" spans="2:6">
      <c r="B183" t="s">
        <v>189</v>
      </c>
      <c r="C183" t="s">
        <v>163</v>
      </c>
      <c r="D183" t="str">
        <f>ADDRESS(MATCH(Search!C183,'Qualifications - S'!$C:$C,0),3,,,"Qualifications - S")</f>
        <v>'Qualifications - S'!$C$146</v>
      </c>
      <c r="E183" t="str">
        <f>RIGHT(LEFT(D183,SEARCH(" - s",D183)+3),LEN(LEFT(D183,SEARCH(" - s",D183)+3))-1)</f>
        <v>Qualifications - S</v>
      </c>
      <c r="F183" t="str">
        <f>SUBSTITUTE(RIGHT(D183,5),"$","")</f>
        <v>C146</v>
      </c>
    </row>
    <row r="184" spans="2:6">
      <c r="B184" t="s">
        <v>189</v>
      </c>
      <c r="C184" t="s">
        <v>164</v>
      </c>
      <c r="D184" t="str">
        <f>ADDRESS(MATCH(Search!C184,'Qualifications - S'!$C:$C,0),3,,,"Qualifications - S")</f>
        <v>'Qualifications - S'!$C$154</v>
      </c>
      <c r="E184" t="str">
        <f>RIGHT(LEFT(D184,SEARCH(" - s",D184)+3),LEN(LEFT(D184,SEARCH(" - s",D184)+3))-1)</f>
        <v>Qualifications - S</v>
      </c>
      <c r="F184" t="str">
        <f>SUBSTITUTE(RIGHT(D184,5),"$","")</f>
        <v>C154</v>
      </c>
    </row>
    <row r="185" spans="2:6">
      <c r="B185" t="s">
        <v>189</v>
      </c>
      <c r="C185" t="s">
        <v>165</v>
      </c>
      <c r="D185" t="str">
        <f>ADDRESS(MATCH(Search!C185,'Qualifications - S'!$C:$C,0),3,,,"Qualifications - S")</f>
        <v>'Qualifications - S'!$C$162</v>
      </c>
      <c r="E185" t="str">
        <f>RIGHT(LEFT(D185,SEARCH(" - s",D185)+3),LEN(LEFT(D185,SEARCH(" - s",D185)+3))-1)</f>
        <v>Qualifications - S</v>
      </c>
      <c r="F185" t="str">
        <f>SUBSTITUTE(RIGHT(D185,5),"$","")</f>
        <v>C162</v>
      </c>
    </row>
    <row r="186" spans="2:6">
      <c r="B186" t="s">
        <v>189</v>
      </c>
      <c r="C186" t="s">
        <v>166</v>
      </c>
      <c r="D186" t="str">
        <f>ADDRESS(MATCH(Search!C186,'Qualifications - S'!$C:$C,0),3,,,"Qualifications - S")</f>
        <v>'Qualifications - S'!$C$184</v>
      </c>
      <c r="E186" t="str">
        <f>RIGHT(LEFT(D186,SEARCH(" - s",D186)+3),LEN(LEFT(D186,SEARCH(" - s",D186)+3))-1)</f>
        <v>Qualifications - S</v>
      </c>
      <c r="F186" t="str">
        <f>SUBSTITUTE(RIGHT(D186,5),"$","")</f>
        <v>C184</v>
      </c>
    </row>
    <row r="187" spans="2:6">
      <c r="B187" t="s">
        <v>189</v>
      </c>
      <c r="C187" t="s">
        <v>167</v>
      </c>
      <c r="D187" t="str">
        <f>ADDRESS(MATCH(Search!C187,'Qualifications - S'!$C:$C,0),3,,,"Qualifications - S")</f>
        <v>'Qualifications - S'!$C$192</v>
      </c>
      <c r="E187" t="str">
        <f>RIGHT(LEFT(D187,SEARCH(" - s",D187)+3),LEN(LEFT(D187,SEARCH(" - s",D187)+3))-1)</f>
        <v>Qualifications - S</v>
      </c>
      <c r="F187" t="str">
        <f>SUBSTITUTE(RIGHT(D187,5),"$","")</f>
        <v>C192</v>
      </c>
    </row>
    <row r="188" spans="2:6">
      <c r="B188" t="s">
        <v>189</v>
      </c>
      <c r="C188" t="s">
        <v>168</v>
      </c>
      <c r="D188" t="str">
        <f>ADDRESS(MATCH(Search!C188,'Qualifications - S'!$C:$C,0),3,,,"Qualifications - S")</f>
        <v>'Qualifications - S'!$C$200</v>
      </c>
      <c r="E188" t="str">
        <f>RIGHT(LEFT(D188,SEARCH(" - s",D188)+3),LEN(LEFT(D188,SEARCH(" - s",D188)+3))-1)</f>
        <v>Qualifications - S</v>
      </c>
      <c r="F188" t="str">
        <f>SUBSTITUTE(RIGHT(D188,5),"$","")</f>
        <v>C200</v>
      </c>
    </row>
    <row r="189" spans="2:6">
      <c r="B189" t="s">
        <v>189</v>
      </c>
      <c r="C189" t="s">
        <v>169</v>
      </c>
      <c r="D189" t="str">
        <f>ADDRESS(MATCH(Search!C189,'Qualifications - S'!$C:$C,0),3,,,"Qualifications - S")</f>
        <v>'Qualifications - S'!$C$211</v>
      </c>
      <c r="E189" t="str">
        <f>RIGHT(LEFT(D189,SEARCH(" - s",D189)+3),LEN(LEFT(D189,SEARCH(" - s",D189)+3))-1)</f>
        <v>Qualifications - S</v>
      </c>
      <c r="F189" t="str">
        <f>SUBSTITUTE(RIGHT(D189,5),"$","")</f>
        <v>C211</v>
      </c>
    </row>
    <row r="190" spans="2:6">
      <c r="B190" t="s">
        <v>189</v>
      </c>
      <c r="C190" t="s">
        <v>170</v>
      </c>
      <c r="D190" t="str">
        <f>ADDRESS(MATCH(Search!C190,'Qualifications - S'!$C:$C,0),3,,,"Qualifications - S")</f>
        <v>'Qualifications - S'!$C$219</v>
      </c>
      <c r="E190" t="str">
        <f>RIGHT(LEFT(D190,SEARCH(" - s",D190)+3),LEN(LEFT(D190,SEARCH(" - s",D190)+3))-1)</f>
        <v>Qualifications - S</v>
      </c>
      <c r="F190" t="str">
        <f>SUBSTITUTE(RIGHT(D190,5),"$","")</f>
        <v>C219</v>
      </c>
    </row>
    <row r="191" spans="2:6">
      <c r="B191" t="s">
        <v>189</v>
      </c>
      <c r="C191" t="s">
        <v>171</v>
      </c>
      <c r="D191" t="str">
        <f>ADDRESS(MATCH(Search!C191,'Qualifications - S'!$C:$C,0),3,,,"Qualifications - S")</f>
        <v>'Qualifications - S'!$C$227</v>
      </c>
      <c r="E191" t="str">
        <f>RIGHT(LEFT(D191,SEARCH(" - s",D191)+3),LEN(LEFT(D191,SEARCH(" - s",D191)+3))-1)</f>
        <v>Qualifications - S</v>
      </c>
      <c r="F191" t="str">
        <f>SUBSTITUTE(RIGHT(D191,5),"$","")</f>
        <v>C227</v>
      </c>
    </row>
    <row r="192" spans="2:6">
      <c r="B192" t="s">
        <v>189</v>
      </c>
      <c r="C192" t="s">
        <v>172</v>
      </c>
      <c r="D192" t="str">
        <f>ADDRESS(MATCH(Search!C192,'Qualifications - S'!$C:$C,0),3,,,"Qualifications - S")</f>
        <v>'Qualifications - S'!$C$247</v>
      </c>
      <c r="E192" t="str">
        <f>RIGHT(LEFT(D192,SEARCH(" - s",D192)+3),LEN(LEFT(D192,SEARCH(" - s",D192)+3))-1)</f>
        <v>Qualifications - S</v>
      </c>
      <c r="F192" t="str">
        <f>SUBSTITUTE(RIGHT(D192,5),"$","")</f>
        <v>C247</v>
      </c>
    </row>
    <row r="193" spans="2:6">
      <c r="B193" t="s">
        <v>189</v>
      </c>
      <c r="C193" t="s">
        <v>173</v>
      </c>
      <c r="D193" t="str">
        <f>ADDRESS(MATCH(Search!C193,'Qualifications - S'!$C:$C,0),3,,,"Qualifications - S")</f>
        <v>'Qualifications - S'!$C$255</v>
      </c>
      <c r="E193" t="str">
        <f>RIGHT(LEFT(D193,SEARCH(" - s",D193)+3),LEN(LEFT(D193,SEARCH(" - s",D193)+3))-1)</f>
        <v>Qualifications - S</v>
      </c>
      <c r="F193" t="str">
        <f>SUBSTITUTE(RIGHT(D193,5),"$","")</f>
        <v>C255</v>
      </c>
    </row>
    <row r="194" spans="2:6">
      <c r="B194" t="s">
        <v>189</v>
      </c>
      <c r="C194" t="s">
        <v>177</v>
      </c>
      <c r="D194" t="str">
        <f>ADDRESS(MATCH(Search!C194,'Qualifications - S'!$C:$C,0),3,,,"Qualifications - S")</f>
        <v>'Qualifications - S'!$C$263</v>
      </c>
      <c r="E194" t="str">
        <f>RIGHT(LEFT(D194,SEARCH(" - s",D194)+3),LEN(LEFT(D194,SEARCH(" - s",D194)+3))-1)</f>
        <v>Qualifications - S</v>
      </c>
      <c r="F194" t="str">
        <f>SUBSTITUTE(RIGHT(D194,5),"$","")</f>
        <v>C263</v>
      </c>
    </row>
    <row r="195" spans="2:6">
      <c r="B195" t="s">
        <v>189</v>
      </c>
      <c r="C195" t="s">
        <v>178</v>
      </c>
      <c r="D195" t="str">
        <f>ADDRESS(MATCH(Search!C195,'Qualifications - S'!$C:$C,0),3,,,"Qualifications - S")</f>
        <v>'Qualifications - S'!$C$271</v>
      </c>
      <c r="E195" t="str">
        <f>RIGHT(LEFT(D195,SEARCH(" - s",D195)+3),LEN(LEFT(D195,SEARCH(" - s",D195)+3))-1)</f>
        <v>Qualifications - S</v>
      </c>
      <c r="F195" t="str">
        <f>SUBSTITUTE(RIGHT(D195,5),"$","")</f>
        <v>C271</v>
      </c>
    </row>
    <row r="196" spans="2:6">
      <c r="B196" t="s">
        <v>189</v>
      </c>
      <c r="C196" t="s">
        <v>2009</v>
      </c>
      <c r="D196" t="str">
        <f>ADDRESS(MATCH(Search!C196,'Qualifications - S'!$C:$C,0),3,,,"Qualifications - S")</f>
        <v>'Qualifications - S'!$C$279</v>
      </c>
      <c r="E196" t="str">
        <f>RIGHT(LEFT(D196,SEARCH(" - s",D196)+3),LEN(LEFT(D196,SEARCH(" - s",D196)+3))-1)</f>
        <v>Qualifications - S</v>
      </c>
      <c r="F196" t="str">
        <f>SUBSTITUTE(RIGHT(D196,5),"$","")</f>
        <v>C279</v>
      </c>
    </row>
    <row r="197" spans="2:6">
      <c r="B197" t="s">
        <v>189</v>
      </c>
      <c r="C197" t="s">
        <v>2006</v>
      </c>
      <c r="D197" t="str">
        <f>ADDRESS(MATCH(Search!C197,'Qualifications - S'!$C:$C,0),3,,,"Qualifications - S")</f>
        <v>'Qualifications - S'!$C$421</v>
      </c>
      <c r="E197" t="str">
        <f>RIGHT(LEFT(D197,SEARCH(" - s",D197)+3),LEN(LEFT(D197,SEARCH(" - s",D197)+3))-1)</f>
        <v>Qualifications - S</v>
      </c>
      <c r="F197" t="str">
        <f>SUBSTITUTE(RIGHT(D197,5),"$","")</f>
        <v>C421</v>
      </c>
    </row>
    <row r="198" spans="2:6">
      <c r="B198" t="s">
        <v>186</v>
      </c>
      <c r="C198" t="s">
        <v>123</v>
      </c>
      <c r="D198" t="str">
        <f>ADDRESS(MATCH(Search!C198,'Rec and Ret - S'!$C:$C,0),3,,,"Rec and Ret - S")</f>
        <v>'Rec and Ret - S'!$C$16</v>
      </c>
      <c r="E198" t="str">
        <f>RIGHT(LEFT(D198,SEARCH(" - s",D198)+3),LEN(LEFT(D198,SEARCH(" - s",D198)+3))-1)</f>
        <v>Rec and Ret - S</v>
      </c>
      <c r="F198" t="str">
        <f>SUBSTITUTE(RIGHT(D198,5),"$","")</f>
        <v>C16</v>
      </c>
    </row>
    <row r="199" spans="2:6">
      <c r="B199" t="s">
        <v>186</v>
      </c>
      <c r="C199" t="s">
        <v>124</v>
      </c>
      <c r="D199" t="str">
        <f>ADDRESS(MATCH(Search!C199,'Rec and Ret - S'!$C:$C,0),3,,,"Rec and Ret - S")</f>
        <v>'Rec and Ret - S'!$C$38</v>
      </c>
      <c r="E199" t="str">
        <f>RIGHT(LEFT(D199,SEARCH(" - s",D199)+3),LEN(LEFT(D199,SEARCH(" - s",D199)+3))-1)</f>
        <v>Rec and Ret - S</v>
      </c>
      <c r="F199" t="str">
        <f>SUBSTITUTE(RIGHT(D199,5),"$","")</f>
        <v>C38</v>
      </c>
    </row>
    <row r="200" spans="2:6">
      <c r="B200" t="s">
        <v>186</v>
      </c>
      <c r="C200" t="s">
        <v>125</v>
      </c>
      <c r="D200" t="str">
        <f>ADDRESS(MATCH(Search!C200,'Rec and Ret - S'!$C:$C,0),3,,,"Rec and Ret - S")</f>
        <v>'Rec and Ret - S'!$C$46</v>
      </c>
      <c r="E200" t="str">
        <f>RIGHT(LEFT(D200,SEARCH(" - s",D200)+3),LEN(LEFT(D200,SEARCH(" - s",D200)+3))-1)</f>
        <v>Rec and Ret - S</v>
      </c>
      <c r="F200" t="str">
        <f>SUBSTITUTE(RIGHT(D200,5),"$","")</f>
        <v>C46</v>
      </c>
    </row>
    <row r="201" spans="2:6">
      <c r="B201" t="s">
        <v>186</v>
      </c>
      <c r="C201" t="s">
        <v>130</v>
      </c>
      <c r="D201" t="str">
        <f>ADDRESS(MATCH(Search!C201,'Rec and Ret - S'!$C:$C,0),3,,,"Rec and Ret - S")</f>
        <v>'Rec and Ret - S'!$C$54</v>
      </c>
      <c r="E201" t="str">
        <f>RIGHT(LEFT(D201,SEARCH(" - s",D201)+3),LEN(LEFT(D201,SEARCH(" - s",D201)+3))-1)</f>
        <v>Rec and Ret - S</v>
      </c>
      <c r="F201" t="str">
        <f>SUBSTITUTE(RIGHT(D201,5),"$","")</f>
        <v>C54</v>
      </c>
    </row>
    <row r="202" spans="2:6">
      <c r="B202" t="s">
        <v>186</v>
      </c>
      <c r="C202" t="s">
        <v>131</v>
      </c>
      <c r="D202" t="str">
        <f>ADDRESS(MATCH(Search!C202,'Rec and Ret - S'!$C:$C,0),3,,,"Rec and Ret - S")</f>
        <v>'Rec and Ret - S'!$C$70</v>
      </c>
      <c r="E202" t="str">
        <f>RIGHT(LEFT(D202,SEARCH(" - s",D202)+3),LEN(LEFT(D202,SEARCH(" - s",D202)+3))-1)</f>
        <v>Rec and Ret - S</v>
      </c>
      <c r="F202" t="str">
        <f>SUBSTITUTE(RIGHT(D202,5),"$","")</f>
        <v>C70</v>
      </c>
    </row>
    <row r="203" spans="2:6">
      <c r="B203" t="s">
        <v>186</v>
      </c>
      <c r="C203" t="s">
        <v>132</v>
      </c>
      <c r="D203" t="str">
        <f>ADDRESS(MATCH(Search!C203,'Rec and Ret - S'!$C:$C,0),3,,,"Rec and Ret - S")</f>
        <v>'Rec and Ret - S'!$C$92</v>
      </c>
      <c r="E203" t="str">
        <f>RIGHT(LEFT(D203,SEARCH(" - s",D203)+3),LEN(LEFT(D203,SEARCH(" - s",D203)+3))-1)</f>
        <v>Rec and Ret - S</v>
      </c>
      <c r="F203" t="str">
        <f>SUBSTITUTE(RIGHT(D203,5),"$","")</f>
        <v>C92</v>
      </c>
    </row>
    <row r="204" spans="2:6">
      <c r="B204" t="s">
        <v>186</v>
      </c>
      <c r="C204" t="s">
        <v>133</v>
      </c>
      <c r="D204" t="str">
        <f>ADDRESS(MATCH(Search!C204,'Rec and Ret - S'!$C:$C,0),3,,,"Rec and Ret - S")</f>
        <v>'Rec and Ret - S'!$C$100</v>
      </c>
      <c r="E204" t="str">
        <f>RIGHT(LEFT(D204,SEARCH(" - s",D204)+3),LEN(LEFT(D204,SEARCH(" - s",D204)+3))-1)</f>
        <v>Rec and Ret - S</v>
      </c>
      <c r="F204" t="str">
        <f>SUBSTITUTE(RIGHT(D204,5),"$","")</f>
        <v>C100</v>
      </c>
    </row>
    <row r="205" spans="2:6">
      <c r="B205" t="s">
        <v>186</v>
      </c>
      <c r="C205" t="s">
        <v>134</v>
      </c>
      <c r="D205" t="str">
        <f>ADDRESS(MATCH(Search!C205,'Rec and Ret - S'!$C:$C,0),3,,,"Rec and Ret - S")</f>
        <v>'Rec and Ret - S'!$C$108</v>
      </c>
      <c r="E205" t="str">
        <f>RIGHT(LEFT(D205,SEARCH(" - s",D205)+3),LEN(LEFT(D205,SEARCH(" - s",D205)+3))-1)</f>
        <v>Rec and Ret - S</v>
      </c>
      <c r="F205" t="str">
        <f>SUBSTITUTE(RIGHT(D205,5),"$","")</f>
        <v>C108</v>
      </c>
    </row>
    <row r="206" spans="2:6">
      <c r="B206" t="s">
        <v>185</v>
      </c>
      <c r="C206" t="s">
        <v>12</v>
      </c>
      <c r="D206" t="str">
        <f>ADDRESS(MATCH(Search!C206,'Service description - S'!$C:$C,0),3,,,"Service description - S")</f>
        <v>'Service description - S'!$C$16</v>
      </c>
      <c r="E206" t="str">
        <f>RIGHT(LEFT(D206,SEARCH(" - s",D206)+3),LEN(LEFT(D206,SEARCH(" - s",D206)+3))-1)</f>
        <v>Service description - S</v>
      </c>
      <c r="F206" t="str">
        <f>SUBSTITUTE(RIGHT(D206,5),"$","")</f>
        <v>C16</v>
      </c>
    </row>
    <row r="207" spans="2:6">
      <c r="B207" t="s">
        <v>185</v>
      </c>
      <c r="C207" t="s">
        <v>16</v>
      </c>
      <c r="D207" t="str">
        <f>ADDRESS(MATCH(Search!C207,'Service description - S'!$C:$C,0),3,,,"Service description - S")</f>
        <v>'Service description - S'!$C$32</v>
      </c>
      <c r="E207" t="str">
        <f>RIGHT(LEFT(D207,SEARCH(" - s",D207)+3),LEN(LEFT(D207,SEARCH(" - s",D207)+3))-1)</f>
        <v>Service description - S</v>
      </c>
      <c r="F207" t="str">
        <f>SUBSTITUTE(RIGHT(D207,5),"$","")</f>
        <v>C32</v>
      </c>
    </row>
    <row r="208" spans="2:6">
      <c r="B208" t="s">
        <v>185</v>
      </c>
      <c r="C208" t="s">
        <v>39</v>
      </c>
      <c r="D208" t="str">
        <f>ADDRESS(MATCH(Search!C208,'Service description - S'!$C:$C,0),3,,,"Service description - S")</f>
        <v>'Service description - S'!$C$47</v>
      </c>
      <c r="E208" t="str">
        <f>RIGHT(LEFT(D208,SEARCH(" - s",D208)+3),LEN(LEFT(D208,SEARCH(" - s",D208)+3))-1)</f>
        <v>Service description - S</v>
      </c>
      <c r="F208" t="str">
        <f>SUBSTITUTE(RIGHT(D208,5),"$","")</f>
        <v>C47</v>
      </c>
    </row>
    <row r="209" spans="2:6">
      <c r="B209" t="s">
        <v>185</v>
      </c>
      <c r="C209" t="s">
        <v>30</v>
      </c>
      <c r="D209" t="str">
        <f>ADDRESS(MATCH(Search!C209,'Service description - S'!$C:$C,0),3,,,"Service description - S")</f>
        <v>'Service description - S'!$C$93</v>
      </c>
      <c r="E209" t="str">
        <f>RIGHT(LEFT(D209,SEARCH(" - s",D209)+3),LEN(LEFT(D209,SEARCH(" - s",D209)+3))-1)</f>
        <v>Service description - S</v>
      </c>
      <c r="F209" t="str">
        <f>SUBSTITUTE(RIGHT(D209,5),"$","")</f>
        <v>C93</v>
      </c>
    </row>
    <row r="210" spans="2:6">
      <c r="B210" t="s">
        <v>185</v>
      </c>
      <c r="C210" t="s">
        <v>32</v>
      </c>
      <c r="D210" t="str">
        <f>ADDRESS(MATCH(Search!C210,'Service description - S'!$C:$C,0),3,,,"Service description - S")</f>
        <v>'Service description - S'!$C$110</v>
      </c>
      <c r="E210" t="str">
        <f>RIGHT(LEFT(D210,SEARCH(" - s",D210)+3),LEN(LEFT(D210,SEARCH(" - s",D210)+3))-1)</f>
        <v>Service description - S</v>
      </c>
      <c r="F210" t="str">
        <f>SUBSTITUTE(RIGHT(D210,5),"$","")</f>
        <v>C110</v>
      </c>
    </row>
    <row r="211" spans="2:6">
      <c r="B211" t="s">
        <v>185</v>
      </c>
      <c r="C211" t="s">
        <v>441</v>
      </c>
      <c r="D211" t="str">
        <f>ADDRESS(MATCH(Search!C211,'Service description - S'!$C:$C,0),3,,,"Service description - S")</f>
        <v>'Service description - S'!$C$144</v>
      </c>
      <c r="E211" t="str">
        <f>RIGHT(LEFT(D211,SEARCH(" - s",D211)+3),LEN(LEFT(D211,SEARCH(" - s",D211)+3))-1)</f>
        <v>Service description - S</v>
      </c>
      <c r="F211" t="str">
        <f>SUBSTITUTE(RIGHT(D211,5),"$","")</f>
        <v>C144</v>
      </c>
    </row>
    <row r="212" spans="2:6">
      <c r="B212" t="s">
        <v>190</v>
      </c>
      <c r="C212" t="s">
        <v>179</v>
      </c>
      <c r="D212" t="str">
        <f>ADDRESS(MATCH(Search!C212,'Training - S'!$C:$C,0),3,,,"Training - S")</f>
        <v>'Training - S'!$C$16</v>
      </c>
      <c r="E212" t="str">
        <f>RIGHT(LEFT(D212,SEARCH(" - s",D212)+3),LEN(LEFT(D212,SEARCH(" - s",D212)+3))-1)</f>
        <v>Training - S</v>
      </c>
      <c r="F212" t="str">
        <f>SUBSTITUTE(RIGHT(D212,5),"$","")</f>
        <v>C16</v>
      </c>
    </row>
    <row r="213" spans="2:6">
      <c r="B213" t="s">
        <v>190</v>
      </c>
      <c r="C213" t="s">
        <v>180</v>
      </c>
      <c r="D213" t="str">
        <f>ADDRESS(MATCH(Search!C213,'Training - S'!$C:$C,0),3,,,"Training - S")</f>
        <v>'Training - S'!$C$29</v>
      </c>
      <c r="E213" t="str">
        <f>RIGHT(LEFT(D213,SEARCH(" - s",D213)+3),LEN(LEFT(D213,SEARCH(" - s",D213)+3))-1)</f>
        <v>Training - S</v>
      </c>
      <c r="F213" t="str">
        <f>SUBSTITUTE(RIGHT(D213,5),"$","")</f>
        <v>C29</v>
      </c>
    </row>
    <row r="214" spans="2:6">
      <c r="B214" t="s">
        <v>190</v>
      </c>
      <c r="C214" t="s">
        <v>181</v>
      </c>
      <c r="D214" t="str">
        <f>ADDRESS(MATCH(Search!C214,'Training - S'!$C:$C,0),3,,,"Training - S")</f>
        <v>'Training - S'!$C$37</v>
      </c>
      <c r="E214" t="str">
        <f>RIGHT(LEFT(D214,SEARCH(" - s",D214)+3),LEN(LEFT(D214,SEARCH(" - s",D214)+3))-1)</f>
        <v>Training - S</v>
      </c>
      <c r="F214" t="str">
        <f>SUBSTITUTE(RIGHT(D214,5),"$","")</f>
        <v>C37</v>
      </c>
    </row>
    <row r="215" spans="2:6">
      <c r="B215" t="s">
        <v>190</v>
      </c>
      <c r="C215" t="s">
        <v>182</v>
      </c>
      <c r="D215" t="str">
        <f>ADDRESS(MATCH(Search!C215,'Training - S'!$C:$C,0),3,,,"Training - S")</f>
        <v>'Training - S'!$C$45</v>
      </c>
      <c r="E215" t="str">
        <f>RIGHT(LEFT(D215,SEARCH(" - s",D215)+3),LEN(LEFT(D215,SEARCH(" - s",D215)+3))-1)</f>
        <v>Training - S</v>
      </c>
      <c r="F215" t="str">
        <f>SUBSTITUTE(RIGHT(D215,5),"$","")</f>
        <v>C45</v>
      </c>
    </row>
    <row r="216" spans="2:6">
      <c r="B216" t="s">
        <v>190</v>
      </c>
      <c r="C216" t="s">
        <v>2034</v>
      </c>
      <c r="D216" t="str">
        <f>ADDRESS(MATCH(Search!C216,'Training - S'!$C:$C,0),3,,,"Training - S")</f>
        <v>'Training - S'!$C$57</v>
      </c>
      <c r="E216" t="str">
        <f>RIGHT(LEFT(D216,SEARCH(" - s",D216)+3),LEN(LEFT(D216,SEARCH(" - s",D216)+3))-1)</f>
        <v>Training - S</v>
      </c>
      <c r="F216" t="str">
        <f>SUBSTITUTE(RIGHT(D216,5),"$","")</f>
        <v>C57</v>
      </c>
    </row>
    <row r="217" spans="2:6">
      <c r="B217" t="s">
        <v>190</v>
      </c>
      <c r="C217" t="s">
        <v>2035</v>
      </c>
      <c r="D217" t="str">
        <f>ADDRESS(MATCH(Search!C217,'Training - S'!$C:$C,0),3,,,"Training - S")</f>
        <v>'Training - S'!$C$108</v>
      </c>
      <c r="E217" t="str">
        <f>RIGHT(LEFT(D217,SEARCH(" - s",D217)+3),LEN(LEFT(D217,SEARCH(" - s",D217)+3))-1)</f>
        <v>Training - S</v>
      </c>
      <c r="F217" t="str">
        <f>SUBSTITUTE(RIGHT(D217,5),"$","")</f>
        <v>C108</v>
      </c>
    </row>
    <row r="218" spans="2:6">
      <c r="B218" t="s">
        <v>190</v>
      </c>
      <c r="C218" t="s">
        <v>2036</v>
      </c>
      <c r="D218" t="str">
        <f>ADDRESS(MATCH(Search!C218,'Training - S'!$C:$C,0),3,,,"Training - S")</f>
        <v>'Training - S'!$C$116</v>
      </c>
      <c r="E218" t="str">
        <f>RIGHT(LEFT(D218,SEARCH(" - s",D218)+3),LEN(LEFT(D218,SEARCH(" - s",D218)+3))-1)</f>
        <v>Training - S</v>
      </c>
      <c r="F218" t="str">
        <f>SUBSTITUTE(RIGHT(D218,5),"$","")</f>
        <v>C116</v>
      </c>
    </row>
    <row r="219" spans="2:6">
      <c r="B219" t="s">
        <v>190</v>
      </c>
      <c r="C219" t="s">
        <v>2039</v>
      </c>
      <c r="D219" t="str">
        <f>ADDRESS(MATCH(Search!C219,'Training - S'!$C:$C,0),3,,,"Training - S")</f>
        <v>'Training - S'!$C$124</v>
      </c>
      <c r="E219" t="str">
        <f>RIGHT(LEFT(D219,SEARCH(" - s",D219)+3),LEN(LEFT(D219,SEARCH(" - s",D219)+3))-1)</f>
        <v>Training - S</v>
      </c>
      <c r="F219" t="str">
        <f>SUBSTITUTE(RIGHT(D219,5),"$","")</f>
        <v>C124</v>
      </c>
    </row>
    <row r="220" spans="2:6">
      <c r="B220" t="s">
        <v>190</v>
      </c>
      <c r="C220" t="s">
        <v>2038</v>
      </c>
      <c r="D220" t="str">
        <f>ADDRESS(MATCH(Search!C220,'Training - S'!$C:$C,0),3,,,"Training - S")</f>
        <v>'Training - S'!$C$132</v>
      </c>
      <c r="E220" t="str">
        <f>RIGHT(LEFT(D220,SEARCH(" - s",D220)+3),LEN(LEFT(D220,SEARCH(" - s",D220)+3))-1)</f>
        <v>Training - S</v>
      </c>
      <c r="F220" t="str">
        <f>SUBSTITUTE(RIGHT(D220,5),"$","")</f>
        <v>C132</v>
      </c>
    </row>
    <row r="221" spans="2:6">
      <c r="B221" t="s">
        <v>190</v>
      </c>
      <c r="C221" t="s">
        <v>2037</v>
      </c>
      <c r="D221" t="str">
        <f>ADDRESS(MATCH(Search!C221,'Training - S'!$C:$C,0),3,,,"Training - S")</f>
        <v>'Training - S'!$C$140</v>
      </c>
      <c r="E221" t="str">
        <f>RIGHT(LEFT(D221,SEARCH(" - s",D221)+3),LEN(LEFT(D221,SEARCH(" - s",D221)+3))-1)</f>
        <v>Training - S</v>
      </c>
      <c r="F221" t="str">
        <f>SUBSTITUTE(RIGHT(D221,5),"$","")</f>
        <v>C140</v>
      </c>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3"/>
  </sheetPr>
  <dimension ref="A1:O103"/>
  <sheetViews>
    <sheetView zoomScale="85" view="normal" workbookViewId="0">
      <selection pane="topLeft" activeCell="A1" sqref="A1"/>
    </sheetView>
  </sheetViews>
  <sheetFormatPr defaultRowHeight="15"/>
  <cols>
    <col min="1" max="1" width="9.140625" style="2" customWidth="1"/>
    <col min="2" max="2" width="37.27734375" style="2" customWidth="1"/>
    <col min="3" max="3" width="39.27734375" style="2" customWidth="1"/>
    <col min="4" max="5" width="29.140625" style="2" customWidth="1"/>
    <col min="6" max="16384" width="9.140625" style="2" customWidth="1"/>
  </cols>
  <sheetData>
    <row r="1" s="6" customFormat="1" ht="14.25"/>
    <row r="2" s="7" customFormat="1" ht="14.25"/>
    <row r="3" s="8" customFormat="1" ht="14.25"/>
    <row r="5" spans="2:2" ht="15.75">
      <c r="B5" s="3" t="s">
        <v>427</v>
      </c>
    </row>
    <row r="6" spans="2:2">
      <c r="B6" s="2" t="s">
        <v>428</v>
      </c>
    </row>
    <row r="7" spans="2:2">
      <c r="B7" s="2" t="s">
        <v>183</v>
      </c>
    </row>
    <row r="8" s="4" customFormat="1"/>
    <row r="10" spans="2:2">
      <c r="B10" s="2" t="s">
        <v>2165</v>
      </c>
    </row>
    <row r="11" spans="2:2">
      <c r="B11" s="2" t="s">
        <v>431</v>
      </c>
    </row>
    <row r="12" spans="2:2">
      <c r="B12" s="2" t="s">
        <v>430</v>
      </c>
    </row>
    <row r="15" spans="2:2" ht="15.75">
      <c r="B15" s="3" t="s">
        <v>2167</v>
      </c>
    </row>
    <row r="16" spans="2:2">
      <c r="B16" s="2" t="s">
        <v>2174</v>
      </c>
    </row>
    <row r="18" spans="2:5">
      <c r="B18" s="30" t="s">
        <v>2170</v>
      </c>
      <c r="C18" s="30" t="s">
        <v>432</v>
      </c>
      <c r="D18" s="34" t="s">
        <v>2166</v>
      </c>
      <c r="E18" s="2" t="s">
        <v>2169</v>
      </c>
    </row>
    <row r="19" spans="2:5">
      <c r="B19" s="36"/>
      <c r="C19" s="32" t="str">
        <f>IF(ISBLANK($B$19),"",IFERROR(VLOOKUP($B$19,Search!$C$11:$F$221,3,0),""))</f>
        <v/>
      </c>
      <c r="D19" s="35" t="str">
        <f>IF(ISBLANK($B$19),"",IFERROR(VLOOKUP($B$19,Search!$C$11:$F$221,4,0),""))</f>
        <v/>
      </c>
      <c r="E19" s="33" t="str">
        <f>IF(ISBLANK($B$19),"",HYPERLINK("#"&amp;"'" &amp; C19 &amp; "'!" &amp; D19,"Go to cell"))</f>
        <v/>
      </c>
    </row>
    <row r="23" spans="2:4" ht="15.75">
      <c r="B23" s="3" t="s">
        <v>472</v>
      </c>
      <c r="C23" s="3" t="s">
        <v>433</v>
      </c>
      <c r="D23" s="3" t="s">
        <v>195</v>
      </c>
    </row>
    <row r="24" spans="2:15" ht="15.75">
      <c r="B24" s="3"/>
      <c r="C24" s="3"/>
      <c r="D24" s="3"/>
      <c r="E24" s="4"/>
      <c r="F24" s="4"/>
      <c r="G24" s="4"/>
      <c r="H24" s="4"/>
      <c r="I24" s="4"/>
      <c r="J24" s="4"/>
      <c r="K24" s="4"/>
      <c r="L24" s="4"/>
      <c r="M24" s="4"/>
      <c r="N24" s="4"/>
      <c r="O24" s="4"/>
    </row>
    <row r="25" spans="2:4">
      <c r="B25" s="5" t="s">
        <v>187</v>
      </c>
      <c r="C25" s="5" t="s">
        <v>0</v>
      </c>
      <c r="D25" s="5" t="s">
        <v>201</v>
      </c>
    </row>
    <row r="26" spans="3:4">
      <c r="C26" s="2" t="s">
        <v>540</v>
      </c>
      <c r="D26" s="2" t="s">
        <v>198</v>
      </c>
    </row>
    <row r="27" spans="3:4">
      <c r="C27" s="2" t="s">
        <v>6</v>
      </c>
      <c r="D27" s="2" t="s">
        <v>206</v>
      </c>
    </row>
    <row r="28" spans="3:4">
      <c r="C28" s="2" t="s">
        <v>7</v>
      </c>
      <c r="D28" s="2" t="s">
        <v>205</v>
      </c>
    </row>
    <row r="29" spans="3:4">
      <c r="C29" s="2" t="s">
        <v>2098</v>
      </c>
      <c r="D29" s="2" t="s">
        <v>2100</v>
      </c>
    </row>
    <row r="30" spans="3:4">
      <c r="C30" s="2" t="s">
        <v>8</v>
      </c>
      <c r="D30" s="2" t="s">
        <v>207</v>
      </c>
    </row>
    <row r="31" spans="3:4">
      <c r="C31" s="2" t="s">
        <v>2099</v>
      </c>
      <c r="D31" s="2" t="s">
        <v>2101</v>
      </c>
    </row>
    <row r="32" spans="3:4">
      <c r="C32" s="2" t="s">
        <v>9</v>
      </c>
      <c r="D32" s="2" t="s">
        <v>208</v>
      </c>
    </row>
    <row r="33" spans="3:4">
      <c r="C33" s="2" t="s">
        <v>10</v>
      </c>
      <c r="D33" s="2" t="s">
        <v>209</v>
      </c>
    </row>
    <row r="34" spans="3:4">
      <c r="C34" s="2" t="s">
        <v>11</v>
      </c>
      <c r="D34" s="2" t="s">
        <v>2179</v>
      </c>
    </row>
    <row r="36" spans="2:4">
      <c r="B36" s="5" t="s">
        <v>184</v>
      </c>
      <c r="C36" s="5" t="s">
        <v>1</v>
      </c>
      <c r="D36" s="5" t="s">
        <v>204</v>
      </c>
    </row>
    <row r="37" spans="3:4">
      <c r="C37" s="2" t="s">
        <v>2171</v>
      </c>
      <c r="D37" s="2" t="s">
        <v>200</v>
      </c>
    </row>
    <row r="38" spans="3:4">
      <c r="C38" s="2" t="s">
        <v>2</v>
      </c>
      <c r="D38" s="2" t="s">
        <v>199</v>
      </c>
    </row>
    <row r="39" spans="3:4">
      <c r="C39" s="2" t="s">
        <v>3</v>
      </c>
      <c r="D39" s="2" t="s">
        <v>197</v>
      </c>
    </row>
    <row r="40" spans="3:4">
      <c r="C40" s="2" t="s">
        <v>17</v>
      </c>
      <c r="D40" s="2" t="s">
        <v>2172</v>
      </c>
    </row>
    <row r="42" spans="2:4">
      <c r="B42" s="5" t="s">
        <v>188</v>
      </c>
      <c r="C42" s="5" t="s">
        <v>2184</v>
      </c>
      <c r="D42" s="5" t="s">
        <v>213</v>
      </c>
    </row>
    <row r="43" spans="3:4">
      <c r="C43" s="2" t="s">
        <v>19</v>
      </c>
      <c r="D43" s="2" t="s">
        <v>214</v>
      </c>
    </row>
    <row r="44" spans="3:4">
      <c r="C44" s="2" t="s">
        <v>2186</v>
      </c>
      <c r="D44" s="2" t="s">
        <v>2435</v>
      </c>
    </row>
    <row r="45" spans="3:4">
      <c r="C45" s="2" t="s">
        <v>2544</v>
      </c>
      <c r="D45" s="2" t="s">
        <v>2543</v>
      </c>
    </row>
    <row r="47" spans="2:4">
      <c r="B47" s="5" t="s">
        <v>186</v>
      </c>
      <c r="C47" s="5" t="s">
        <v>549</v>
      </c>
      <c r="D47" s="5" t="s">
        <v>2180</v>
      </c>
    </row>
    <row r="48" spans="3:4">
      <c r="C48" s="2" t="s">
        <v>550</v>
      </c>
      <c r="D48" s="2" t="s">
        <v>553</v>
      </c>
    </row>
    <row r="49" spans="3:4">
      <c r="C49" s="2" t="s">
        <v>28</v>
      </c>
      <c r="D49" s="2" t="s">
        <v>260</v>
      </c>
    </row>
    <row r="50" spans="3:4">
      <c r="C50" s="2" t="s">
        <v>29</v>
      </c>
      <c r="D50" s="2" t="s">
        <v>222</v>
      </c>
    </row>
    <row r="51" spans="3:4">
      <c r="C51" s="2" t="s">
        <v>31</v>
      </c>
      <c r="D51" s="2" t="s">
        <v>223</v>
      </c>
    </row>
    <row r="52" spans="3:4">
      <c r="C52" s="2" t="s">
        <v>33</v>
      </c>
      <c r="D52" s="2" t="s">
        <v>261</v>
      </c>
    </row>
    <row r="53" spans="3:4">
      <c r="C53" s="2" t="s">
        <v>34</v>
      </c>
      <c r="D53" s="2" t="s">
        <v>224</v>
      </c>
    </row>
    <row r="54" spans="3:4">
      <c r="C54" s="2" t="s">
        <v>35</v>
      </c>
      <c r="D54" s="2" t="s">
        <v>225</v>
      </c>
    </row>
    <row r="55" spans="3:4">
      <c r="C55" s="2" t="s">
        <v>551</v>
      </c>
      <c r="D55" s="2" t="s">
        <v>2181</v>
      </c>
    </row>
    <row r="56" spans="3:4">
      <c r="C56" s="2" t="s">
        <v>552</v>
      </c>
      <c r="D56" s="2" t="s">
        <v>554</v>
      </c>
    </row>
    <row r="57" spans="3:4">
      <c r="C57" s="2" t="s">
        <v>36</v>
      </c>
      <c r="D57" s="2" t="s">
        <v>262</v>
      </c>
    </row>
    <row r="58" spans="3:4">
      <c r="C58" s="2" t="s">
        <v>37</v>
      </c>
      <c r="D58" s="2" t="s">
        <v>226</v>
      </c>
    </row>
    <row r="59" spans="3:4">
      <c r="C59" s="2" t="s">
        <v>38</v>
      </c>
      <c r="D59" s="2" t="s">
        <v>227</v>
      </c>
    </row>
    <row r="60" spans="3:4">
      <c r="C60" s="2" t="s">
        <v>442</v>
      </c>
      <c r="D60" s="2" t="s">
        <v>196</v>
      </c>
    </row>
    <row r="61" spans="3:4">
      <c r="C61" s="2" t="s">
        <v>443</v>
      </c>
      <c r="D61" s="2" t="s">
        <v>453</v>
      </c>
    </row>
    <row r="62" spans="3:4">
      <c r="C62" s="2" t="s">
        <v>444</v>
      </c>
      <c r="D62" s="2" t="s">
        <v>454</v>
      </c>
    </row>
    <row r="63" spans="3:4">
      <c r="C63" s="2" t="s">
        <v>445</v>
      </c>
      <c r="D63" s="2" t="s">
        <v>455</v>
      </c>
    </row>
    <row r="64" spans="3:4">
      <c r="C64" s="2" t="s">
        <v>446</v>
      </c>
      <c r="D64" s="2" t="s">
        <v>456</v>
      </c>
    </row>
    <row r="65" spans="3:4">
      <c r="C65" s="2" t="s">
        <v>447</v>
      </c>
      <c r="D65" s="2" t="s">
        <v>457</v>
      </c>
    </row>
    <row r="66" spans="3:4">
      <c r="C66" s="2" t="s">
        <v>448</v>
      </c>
      <c r="D66" s="2" t="s">
        <v>458</v>
      </c>
    </row>
    <row r="67" spans="3:4">
      <c r="C67" s="2" t="s">
        <v>449</v>
      </c>
      <c r="D67" s="2" t="s">
        <v>459</v>
      </c>
    </row>
    <row r="68" spans="3:4">
      <c r="C68" s="2" t="s">
        <v>450</v>
      </c>
      <c r="D68" s="2" t="s">
        <v>460</v>
      </c>
    </row>
    <row r="69" spans="3:4">
      <c r="C69" s="2" t="s">
        <v>451</v>
      </c>
      <c r="D69" s="2" t="s">
        <v>461</v>
      </c>
    </row>
    <row r="70" spans="3:4">
      <c r="C70" s="2" t="s">
        <v>452</v>
      </c>
      <c r="D70" s="2" t="s">
        <v>462</v>
      </c>
    </row>
    <row r="72" spans="2:4">
      <c r="B72" s="5" t="s">
        <v>185</v>
      </c>
      <c r="C72" s="5" t="s">
        <v>4</v>
      </c>
      <c r="D72" s="5" t="s">
        <v>202</v>
      </c>
    </row>
    <row r="73" spans="3:4">
      <c r="C73" s="2" t="s">
        <v>5</v>
      </c>
      <c r="D73" s="2" t="s">
        <v>203</v>
      </c>
    </row>
    <row r="74" spans="3:4">
      <c r="C74" s="2" t="s">
        <v>12</v>
      </c>
      <c r="D74" s="2" t="s">
        <v>228</v>
      </c>
    </row>
    <row r="75" spans="3:4">
      <c r="C75" s="2" t="s">
        <v>13</v>
      </c>
      <c r="D75" s="2" t="s">
        <v>210</v>
      </c>
    </row>
    <row r="76" spans="3:4">
      <c r="C76" s="2" t="s">
        <v>14</v>
      </c>
      <c r="D76" s="2" t="s">
        <v>211</v>
      </c>
    </row>
    <row r="77" spans="3:4">
      <c r="C77" s="2" t="s">
        <v>16</v>
      </c>
      <c r="D77" s="2" t="s">
        <v>212</v>
      </c>
    </row>
    <row r="78" spans="3:4">
      <c r="C78" s="2" t="s">
        <v>21</v>
      </c>
      <c r="D78" s="2" t="s">
        <v>627</v>
      </c>
    </row>
    <row r="79" spans="3:4">
      <c r="C79" s="2" t="s">
        <v>22</v>
      </c>
      <c r="D79" s="2" t="s">
        <v>216</v>
      </c>
    </row>
    <row r="80" spans="3:4">
      <c r="C80" s="2" t="s">
        <v>23</v>
      </c>
      <c r="D80" s="2" t="s">
        <v>217</v>
      </c>
    </row>
    <row r="81" spans="3:4">
      <c r="C81" s="2" t="s">
        <v>2097</v>
      </c>
      <c r="D81" s="2" t="s">
        <v>627</v>
      </c>
    </row>
    <row r="82" spans="3:4">
      <c r="C82" s="2" t="s">
        <v>24</v>
      </c>
      <c r="D82" s="2" t="s">
        <v>218</v>
      </c>
    </row>
    <row r="83" spans="3:4">
      <c r="C83" s="2" t="s">
        <v>25</v>
      </c>
      <c r="D83" s="2" t="s">
        <v>219</v>
      </c>
    </row>
    <row r="84" spans="3:4">
      <c r="C84" s="2" t="s">
        <v>26</v>
      </c>
      <c r="D84" s="2" t="s">
        <v>220</v>
      </c>
    </row>
    <row r="85" spans="3:4">
      <c r="C85" s="2" t="s">
        <v>27</v>
      </c>
      <c r="D85" s="2" t="s">
        <v>221</v>
      </c>
    </row>
    <row r="86" spans="3:4">
      <c r="C86" s="2" t="s">
        <v>39</v>
      </c>
      <c r="D86" s="2" t="s">
        <v>229</v>
      </c>
    </row>
    <row r="87" spans="3:4">
      <c r="C87" s="2" t="s">
        <v>40</v>
      </c>
      <c r="D87" s="2" t="s">
        <v>230</v>
      </c>
    </row>
    <row r="88" spans="3:4">
      <c r="C88" s="2" t="s">
        <v>41</v>
      </c>
      <c r="D88" s="2" t="s">
        <v>646</v>
      </c>
    </row>
    <row r="89" spans="3:4">
      <c r="C89" s="2" t="s">
        <v>30</v>
      </c>
      <c r="D89" s="2" t="s">
        <v>231</v>
      </c>
    </row>
    <row r="90" spans="3:4">
      <c r="C90" s="2" t="s">
        <v>32</v>
      </c>
      <c r="D90" s="2" t="s">
        <v>231</v>
      </c>
    </row>
    <row r="91" spans="3:4">
      <c r="C91" s="2" t="s">
        <v>15</v>
      </c>
      <c r="D91" s="2" t="s">
        <v>232</v>
      </c>
    </row>
    <row r="92" spans="3:4">
      <c r="C92" s="2" t="s">
        <v>73</v>
      </c>
      <c r="D92" s="2" t="s">
        <v>258</v>
      </c>
    </row>
    <row r="93" spans="3:4">
      <c r="C93" s="2" t="s">
        <v>74</v>
      </c>
      <c r="D93" s="2" t="s">
        <v>259</v>
      </c>
    </row>
    <row r="94" spans="3:4">
      <c r="C94" s="2" t="s">
        <v>434</v>
      </c>
      <c r="D94" s="2" t="s">
        <v>464</v>
      </c>
    </row>
    <row r="95" spans="3:4">
      <c r="C95" s="2" t="s">
        <v>435</v>
      </c>
      <c r="D95" s="2" t="s">
        <v>653</v>
      </c>
    </row>
    <row r="96" spans="3:4">
      <c r="C96" s="2" t="s">
        <v>436</v>
      </c>
      <c r="D96" s="2" t="s">
        <v>466</v>
      </c>
    </row>
    <row r="97" spans="3:4">
      <c r="C97" s="2" t="s">
        <v>437</v>
      </c>
      <c r="D97" s="2" t="s">
        <v>467</v>
      </c>
    </row>
    <row r="98" spans="3:4">
      <c r="C98" s="2" t="s">
        <v>438</v>
      </c>
      <c r="D98" s="2" t="s">
        <v>468</v>
      </c>
    </row>
    <row r="99" spans="3:4">
      <c r="C99" s="2" t="s">
        <v>439</v>
      </c>
      <c r="D99" s="2" t="s">
        <v>469</v>
      </c>
    </row>
    <row r="100" spans="3:4">
      <c r="C100" s="2" t="s">
        <v>440</v>
      </c>
      <c r="D100" s="2" t="s">
        <v>470</v>
      </c>
    </row>
    <row r="101" spans="3:4">
      <c r="C101" s="2" t="s">
        <v>71</v>
      </c>
      <c r="D101" s="2" t="s">
        <v>233</v>
      </c>
    </row>
    <row r="102" spans="3:4">
      <c r="C102" s="2" t="s">
        <v>72</v>
      </c>
      <c r="D102" s="2" t="s">
        <v>234</v>
      </c>
    </row>
    <row r="103" spans="3:4">
      <c r="C103" s="2" t="s">
        <v>441</v>
      </c>
      <c r="D103" s="2" t="s">
        <v>463</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D92"/>
  <sheetViews>
    <sheetView zoomScale="85" view="normal" workbookViewId="0">
      <selection pane="topLeft" activeCell="A1" sqref="A1"/>
    </sheetView>
  </sheetViews>
  <sheetFormatPr defaultRowHeight="15" outlineLevelRow="1"/>
  <cols>
    <col min="1" max="1" width="9.140625" style="2" customWidth="1"/>
    <col min="2" max="2" width="20.5703125" style="2" customWidth="1"/>
    <col min="3" max="3" width="39.27734375" style="2" customWidth="1"/>
    <col min="4" max="4" width="167.140625" style="2" bestFit="1" customWidth="1"/>
    <col min="5" max="16384" width="9.140625" style="2" customWidth="1"/>
  </cols>
  <sheetData>
    <row r="1" s="6" customFormat="1" ht="14.25"/>
    <row r="2" s="7" customFormat="1" ht="14.25"/>
    <row r="3" s="8" customFormat="1" ht="14.25"/>
    <row r="5" spans="2:2" ht="15.75">
      <c r="B5" s="3" t="s">
        <v>427</v>
      </c>
    </row>
    <row r="6" spans="2:2">
      <c r="B6" s="2" t="s">
        <v>183</v>
      </c>
    </row>
    <row r="7" spans="2:2">
      <c r="B7" s="2" t="s">
        <v>473</v>
      </c>
    </row>
    <row r="8" s="4" customFormat="1"/>
    <row r="10" spans="2:2">
      <c r="B10" s="2" t="s">
        <v>429</v>
      </c>
    </row>
    <row r="12" spans="2:2" ht="15.75">
      <c r="B12" s="2" t="s">
        <v>474</v>
      </c>
    </row>
    <row r="16" spans="2:3" ht="15.75">
      <c r="B16" s="3" t="s">
        <v>1336</v>
      </c>
      <c r="C16" s="2" t="s">
        <v>0</v>
      </c>
    </row>
    <row r="17" spans="1:1" hidden="1" outlineLevel="1">
      <c r="A17"/>
    </row>
    <row r="18" spans="2:2" ht="15.75" hidden="1" outlineLevel="1">
      <c r="B18" s="3" t="s">
        <v>536</v>
      </c>
    </row>
    <row r="19" spans="2:2" hidden="1" outlineLevel="1">
      <c r="B19" s="2" t="s">
        <v>537</v>
      </c>
    </row>
    <row r="20" spans="2:2" hidden="1" outlineLevel="1">
      <c r="B20" s="2" t="s">
        <v>539</v>
      </c>
    </row>
    <row r="21" spans="2:2" hidden="1" outlineLevel="1">
      <c r="B21" s="2" t="s">
        <v>538</v>
      </c>
    </row>
    <row r="22" spans="1:1" hidden="1" outlineLevel="1">
      <c r="A22"/>
    </row>
    <row r="23" s="4" customFormat="1" collapsed="1"/>
    <row r="25" spans="2:3" ht="15.75">
      <c r="B25" s="3" t="s">
        <v>1336</v>
      </c>
      <c r="C25" s="2" t="s">
        <v>540</v>
      </c>
    </row>
    <row r="26" spans="1:1" hidden="1" outlineLevel="1">
      <c r="A26"/>
    </row>
    <row r="27" spans="2:2" ht="15.75" hidden="1" outlineLevel="1">
      <c r="B27" s="3" t="s">
        <v>536</v>
      </c>
    </row>
    <row r="28" spans="2:2" hidden="1" outlineLevel="1">
      <c r="B28" s="2" t="s">
        <v>541</v>
      </c>
    </row>
    <row r="29" spans="1:1" hidden="1" outlineLevel="1">
      <c r="A29"/>
    </row>
    <row r="30" s="4" customFormat="1" collapsed="1"/>
    <row r="32" spans="2:3" ht="15.75">
      <c r="B32" s="3" t="s">
        <v>1336</v>
      </c>
      <c r="C32" s="2" t="s">
        <v>6</v>
      </c>
    </row>
    <row r="33" spans="1:1" hidden="1" outlineLevel="1">
      <c r="A33"/>
    </row>
    <row r="34" spans="2:2" ht="15.75" hidden="1" outlineLevel="1">
      <c r="B34" s="3" t="s">
        <v>536</v>
      </c>
    </row>
    <row r="35" spans="2:2" hidden="1" outlineLevel="1">
      <c r="B35" s="2" t="s">
        <v>543</v>
      </c>
    </row>
    <row r="36" spans="1:1" hidden="1" outlineLevel="1">
      <c r="A36"/>
    </row>
    <row r="37" s="4" customFormat="1" collapsed="1"/>
    <row r="39" spans="2:3" ht="15.75">
      <c r="B39" s="3" t="s">
        <v>1336</v>
      </c>
      <c r="C39" s="2" t="s">
        <v>2098</v>
      </c>
    </row>
    <row r="40" spans="1:1" hidden="1" outlineLevel="1">
      <c r="A40"/>
    </row>
    <row r="41" spans="1:1" hidden="1" outlineLevel="1">
      <c r="A41"/>
    </row>
    <row r="42" spans="2:2" ht="15.75" hidden="1" outlineLevel="1">
      <c r="B42" s="3" t="s">
        <v>536</v>
      </c>
    </row>
    <row r="43" spans="2:2" hidden="1" outlineLevel="1">
      <c r="B43" s="2" t="s">
        <v>2100</v>
      </c>
    </row>
    <row r="44" spans="1:1" hidden="1" outlineLevel="1">
      <c r="A44"/>
    </row>
    <row r="45" s="4" customFormat="1" collapsed="1"/>
    <row r="47" spans="2:3" ht="15.75">
      <c r="B47" s="3" t="s">
        <v>1336</v>
      </c>
      <c r="C47" s="2" t="s">
        <v>7</v>
      </c>
    </row>
    <row r="48" spans="1:1" hidden="1" outlineLevel="1">
      <c r="A48"/>
    </row>
    <row r="49" spans="2:2" ht="15.75" hidden="1" outlineLevel="1">
      <c r="B49" s="3" t="s">
        <v>536</v>
      </c>
    </row>
    <row r="50" spans="2:2" hidden="1" outlineLevel="1">
      <c r="B50" s="2" t="s">
        <v>544</v>
      </c>
    </row>
    <row r="51" spans="2:2" ht="15.75" hidden="1" outlineLevel="1">
      <c r="B51" s="3"/>
    </row>
    <row r="52" spans="2:2" s="4" customFormat="1" ht="15.75" collapsed="1">
      <c r="B52" s="12"/>
    </row>
    <row r="53" spans="2:2" ht="15.75">
      <c r="B53" s="3"/>
    </row>
    <row r="54" spans="2:3" ht="15.75">
      <c r="B54" s="3" t="s">
        <v>1336</v>
      </c>
      <c r="C54" s="2" t="s">
        <v>8</v>
      </c>
    </row>
    <row r="55" spans="1:1" hidden="1" outlineLevel="1">
      <c r="A55"/>
    </row>
    <row r="56" spans="2:2" ht="15.75" hidden="1" outlineLevel="1">
      <c r="B56" s="3" t="s">
        <v>536</v>
      </c>
    </row>
    <row r="57" spans="2:2" hidden="1" outlineLevel="1">
      <c r="B57" s="2" t="s">
        <v>548</v>
      </c>
    </row>
    <row r="58" spans="1:1" hidden="1" outlineLevel="1">
      <c r="A58"/>
    </row>
    <row r="59" s="4" customFormat="1" collapsed="1"/>
    <row r="61" spans="2:3" ht="15.75">
      <c r="B61" s="3" t="s">
        <v>1336</v>
      </c>
      <c r="C61" s="2" t="s">
        <v>2099</v>
      </c>
    </row>
    <row r="62" spans="1:1" hidden="1" outlineLevel="1">
      <c r="A62"/>
    </row>
    <row r="63" spans="1:1" hidden="1" outlineLevel="1">
      <c r="A63"/>
    </row>
    <row r="64" spans="2:2" ht="15.75" hidden="1" outlineLevel="1">
      <c r="B64" s="3" t="s">
        <v>536</v>
      </c>
    </row>
    <row r="65" spans="2:2" hidden="1" outlineLevel="1">
      <c r="B65" s="2" t="s">
        <v>2101</v>
      </c>
    </row>
    <row r="66" spans="1:1" hidden="1" outlineLevel="1">
      <c r="A66"/>
    </row>
    <row r="67" s="4" customFormat="1" collapsed="1"/>
    <row r="69" spans="2:3" ht="15.75">
      <c r="B69" s="3" t="s">
        <v>1336</v>
      </c>
      <c r="C69" s="2" t="s">
        <v>9</v>
      </c>
    </row>
    <row r="70" spans="1:1" hidden="1" outlineLevel="1">
      <c r="A70"/>
    </row>
    <row r="71" spans="2:2" ht="15.75" hidden="1" outlineLevel="1">
      <c r="B71" s="3" t="s">
        <v>536</v>
      </c>
    </row>
    <row r="72" spans="2:2" hidden="1" outlineLevel="1">
      <c r="B72" s="2" t="s">
        <v>545</v>
      </c>
    </row>
    <row r="73" spans="1:1" hidden="1" outlineLevel="1">
      <c r="A73"/>
    </row>
    <row r="74" s="4" customFormat="1" collapsed="1"/>
    <row r="76" spans="2:3" ht="15.75">
      <c r="B76" s="3" t="s">
        <v>1336</v>
      </c>
      <c r="C76" s="2" t="s">
        <v>10</v>
      </c>
    </row>
    <row r="77" spans="1:1" hidden="1" outlineLevel="1">
      <c r="A77"/>
    </row>
    <row r="78" spans="2:2" ht="15.75" hidden="1" outlineLevel="1">
      <c r="B78" s="3" t="s">
        <v>536</v>
      </c>
    </row>
    <row r="79" spans="2:2" hidden="1" outlineLevel="1">
      <c r="B79" s="2" t="s">
        <v>209</v>
      </c>
    </row>
    <row r="80" spans="1:1" hidden="1" outlineLevel="1">
      <c r="A80"/>
    </row>
    <row r="81" s="4" customFormat="1" collapsed="1"/>
    <row r="83" spans="2:3" ht="15.75">
      <c r="B83" s="3" t="s">
        <v>1336</v>
      </c>
      <c r="C83" s="2" t="s">
        <v>11</v>
      </c>
    </row>
    <row r="84" spans="1:1" hidden="1" outlineLevel="1">
      <c r="A84"/>
    </row>
    <row r="85" spans="2:2" ht="15.75" hidden="1" outlineLevel="1">
      <c r="B85" s="3" t="s">
        <v>536</v>
      </c>
    </row>
    <row r="86" spans="2:2" hidden="1" outlineLevel="1">
      <c r="B86" s="2" t="s">
        <v>2179</v>
      </c>
    </row>
    <row r="87" spans="1:1" hidden="1" outlineLevel="1">
      <c r="A87"/>
    </row>
    <row r="88" spans="2:3" ht="15.75" hidden="1" outlineLevel="1">
      <c r="B88" s="3" t="s">
        <v>547</v>
      </c>
      <c r="C88" s="14" t="s">
        <v>418</v>
      </c>
    </row>
    <row r="89" spans="2:3" hidden="1" outlineLevel="1">
      <c r="B89" s="5">
        <v>1</v>
      </c>
      <c r="C89" s="15" t="s">
        <v>316</v>
      </c>
    </row>
    <row r="90" spans="2:3" hidden="1" outlineLevel="1">
      <c r="B90" s="2">
        <v>0</v>
      </c>
      <c r="C90" s="13" t="s">
        <v>323</v>
      </c>
    </row>
    <row r="91" spans="1:1" hidden="1" outlineLevel="1">
      <c r="A91"/>
    </row>
    <row r="92" s="4" customFormat="1" collapsed="1"/>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D54"/>
  <sheetViews>
    <sheetView zoomScale="85" view="normal" workbookViewId="0">
      <selection pane="topLeft" activeCell="A1" sqref="A1"/>
    </sheetView>
  </sheetViews>
  <sheetFormatPr defaultRowHeight="15" outlineLevelRow="1"/>
  <cols>
    <col min="1" max="1" width="9.140625" style="2" customWidth="1"/>
    <col min="2" max="2" width="37.27734375" style="2" customWidth="1"/>
    <col min="3" max="3" width="39.27734375" style="2" customWidth="1"/>
    <col min="4" max="4" width="9.27734375" style="2" customWidth="1"/>
    <col min="5" max="16384" width="9.140625" style="2" customWidth="1"/>
  </cols>
  <sheetData>
    <row r="1" s="6" customFormat="1" ht="14.25"/>
    <row r="2" s="7" customFormat="1" ht="14.25"/>
    <row r="3" s="8" customFormat="1" ht="14.25"/>
    <row r="5" spans="2:2" ht="15.75">
      <c r="B5" s="3" t="s">
        <v>427</v>
      </c>
    </row>
    <row r="6" spans="2:2">
      <c r="B6" s="2" t="s">
        <v>183</v>
      </c>
    </row>
    <row r="7" spans="2:2">
      <c r="B7" s="2" t="s">
        <v>476</v>
      </c>
    </row>
    <row r="8" s="4" customFormat="1"/>
    <row r="10" spans="2:2">
      <c r="B10" s="2" t="s">
        <v>429</v>
      </c>
    </row>
    <row r="12" spans="2:2" ht="15.75">
      <c r="B12" s="2" t="s">
        <v>474</v>
      </c>
    </row>
    <row r="16" spans="2:3" ht="15.75">
      <c r="B16" s="3" t="s">
        <v>1336</v>
      </c>
      <c r="C16" s="2" t="s">
        <v>1</v>
      </c>
    </row>
    <row r="17" spans="1:1" hidden="1" outlineLevel="1">
      <c r="A17"/>
    </row>
    <row r="18" spans="1:1" hidden="1" outlineLevel="1">
      <c r="A18"/>
    </row>
    <row r="19" spans="2:2" ht="15.75" hidden="1" outlineLevel="1">
      <c r="B19" s="3" t="s">
        <v>536</v>
      </c>
    </row>
    <row r="20" spans="2:2" hidden="1" outlineLevel="1">
      <c r="B20" s="2" t="s">
        <v>204</v>
      </c>
    </row>
    <row r="21" spans="1:1" hidden="1" outlineLevel="1">
      <c r="A21"/>
    </row>
    <row r="22" s="4" customFormat="1" collapsed="1"/>
    <row r="24" spans="2:3" ht="15.75">
      <c r="B24" s="3" t="s">
        <v>1336</v>
      </c>
      <c r="C24" s="2" t="s">
        <v>2171</v>
      </c>
    </row>
    <row r="25" spans="1:1" hidden="1" outlineLevel="1">
      <c r="A25"/>
    </row>
    <row r="26" spans="1:1" hidden="1" outlineLevel="1">
      <c r="A26"/>
    </row>
    <row r="27" spans="2:2" ht="15.75" hidden="1" outlineLevel="1">
      <c r="B27" s="3" t="s">
        <v>536</v>
      </c>
    </row>
    <row r="28" spans="2:2" hidden="1" outlineLevel="1">
      <c r="B28" s="2" t="s">
        <v>200</v>
      </c>
    </row>
    <row r="29" spans="1:1" hidden="1" outlineLevel="1">
      <c r="A29"/>
    </row>
    <row r="30" s="4" customFormat="1" collapsed="1"/>
    <row r="32" spans="2:3" ht="15.75">
      <c r="B32" s="3" t="s">
        <v>1336</v>
      </c>
      <c r="C32" s="2" t="s">
        <v>2</v>
      </c>
    </row>
    <row r="33" spans="1:1" hidden="1" outlineLevel="1">
      <c r="A33"/>
    </row>
    <row r="34" spans="1:1" hidden="1" outlineLevel="1">
      <c r="A34"/>
    </row>
    <row r="35" spans="2:2" ht="15.75" hidden="1" outlineLevel="1">
      <c r="B35" s="3" t="s">
        <v>536</v>
      </c>
    </row>
    <row r="36" spans="2:2" hidden="1" outlineLevel="1">
      <c r="B36" s="2" t="s">
        <v>199</v>
      </c>
    </row>
    <row r="37" spans="1:1" hidden="1" outlineLevel="1">
      <c r="A37"/>
    </row>
    <row r="38" s="4" customFormat="1" collapsed="1"/>
    <row r="40" spans="2:3" ht="15.75">
      <c r="B40" s="3" t="s">
        <v>1336</v>
      </c>
      <c r="C40" s="2" t="s">
        <v>3</v>
      </c>
    </row>
    <row r="41" spans="1:1" hidden="1" outlineLevel="1">
      <c r="A41"/>
    </row>
    <row r="42" spans="1:1" hidden="1" outlineLevel="1">
      <c r="A42"/>
    </row>
    <row r="43" spans="2:2" ht="15.75" hidden="1" outlineLevel="1">
      <c r="B43" s="3" t="s">
        <v>536</v>
      </c>
    </row>
    <row r="44" spans="2:2" hidden="1" outlineLevel="1">
      <c r="B44" s="2" t="s">
        <v>197</v>
      </c>
    </row>
    <row r="45" spans="1:1" hidden="1" outlineLevel="1">
      <c r="A45"/>
    </row>
    <row r="46" s="4" customFormat="1" collapsed="1"/>
    <row r="48" spans="2:3" ht="15.75">
      <c r="B48" s="3" t="s">
        <v>1336</v>
      </c>
      <c r="C48" s="2" t="s">
        <v>17</v>
      </c>
    </row>
    <row r="49" spans="1:1" hidden="1" outlineLevel="1">
      <c r="A49"/>
    </row>
    <row r="50" spans="1:1" hidden="1" outlineLevel="1">
      <c r="A50"/>
    </row>
    <row r="51" spans="2:2" ht="15.75" hidden="1" outlineLevel="1">
      <c r="B51" s="3" t="s">
        <v>536</v>
      </c>
    </row>
    <row r="52" spans="2:2" hidden="1" outlineLevel="1">
      <c r="B52" s="2" t="s">
        <v>2172</v>
      </c>
    </row>
    <row r="53" spans="1:1" hidden="1" outlineLevel="1">
      <c r="A53"/>
    </row>
    <row r="54" collapsed="1"/>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N585"/>
  <sheetViews>
    <sheetView zoomScale="85" view="normal" workbookViewId="0">
      <selection pane="topLeft" activeCell="A1" sqref="A1"/>
    </sheetView>
  </sheetViews>
  <sheetFormatPr defaultRowHeight="15" outlineLevelRow="1"/>
  <cols>
    <col min="1" max="1" width="9.140625" style="2" customWidth="1"/>
    <col min="2" max="2" width="30.27734375" style="2" customWidth="1"/>
    <col min="3" max="3" width="39.27734375" style="2" customWidth="1"/>
    <col min="4" max="7" width="9.7109375" style="2" customWidth="1"/>
    <col min="8" max="8" width="15.41796875" style="2" customWidth="1"/>
    <col min="9" max="11" width="9.140625" style="2" customWidth="1"/>
    <col min="12" max="12" width="20.5703125" style="2" customWidth="1"/>
    <col min="13" max="13" width="17.5703125" style="2" customWidth="1"/>
    <col min="14" max="16384" width="9.140625" style="2" customWidth="1"/>
  </cols>
  <sheetData>
    <row r="1" s="6" customFormat="1" ht="14.25"/>
    <row r="2" s="7" customFormat="1" ht="14.25"/>
    <row r="3" s="8" customFormat="1" ht="14.25"/>
    <row r="5" spans="2:2" ht="15.75">
      <c r="B5" s="3" t="s">
        <v>427</v>
      </c>
    </row>
    <row r="6" spans="2:2">
      <c r="B6" s="2" t="s">
        <v>183</v>
      </c>
    </row>
    <row r="7" spans="2:2">
      <c r="B7" s="2" t="s">
        <v>475</v>
      </c>
    </row>
    <row r="8" s="4" customFormat="1"/>
    <row r="10" spans="2:2">
      <c r="B10" s="2" t="s">
        <v>429</v>
      </c>
    </row>
    <row r="12" spans="2:2" ht="15.75">
      <c r="B12" s="2" t="s">
        <v>474</v>
      </c>
    </row>
    <row r="16" spans="2:3" ht="15.75">
      <c r="B16" s="3" t="s">
        <v>1336</v>
      </c>
      <c r="C16" s="2" t="s">
        <v>2184</v>
      </c>
    </row>
    <row r="17" spans="1:1" hidden="1" outlineLevel="1">
      <c r="A17"/>
    </row>
    <row r="18" spans="1:1" hidden="1" outlineLevel="1">
      <c r="A18"/>
    </row>
    <row r="19" spans="2:2" ht="15.75" hidden="1" outlineLevel="1">
      <c r="B19" s="3" t="s">
        <v>536</v>
      </c>
    </row>
    <row r="20" spans="2:2" hidden="1" outlineLevel="1">
      <c r="B20" s="2" t="s">
        <v>1928</v>
      </c>
    </row>
    <row r="21" spans="2:2" hidden="1" outlineLevel="1">
      <c r="B21" s="2" t="s">
        <v>1929</v>
      </c>
    </row>
    <row r="22" spans="2:2" hidden="1" outlineLevel="1">
      <c r="B22" s="22" t="s">
        <v>1930</v>
      </c>
    </row>
    <row r="23" spans="1:1" hidden="1" outlineLevel="1">
      <c r="A23"/>
    </row>
    <row r="24" spans="2:3" ht="15.75" hidden="1" outlineLevel="1">
      <c r="B24" s="3" t="s">
        <v>547</v>
      </c>
      <c r="C24" s="14" t="s">
        <v>418</v>
      </c>
    </row>
    <row r="25" spans="2:3" hidden="1" outlineLevel="1">
      <c r="B25" s="5">
        <v>1</v>
      </c>
      <c r="C25" s="15" t="s">
        <v>656</v>
      </c>
    </row>
    <row r="26" spans="2:3" hidden="1" outlineLevel="1">
      <c r="B26" s="2">
        <v>2</v>
      </c>
      <c r="C26" s="13" t="s">
        <v>657</v>
      </c>
    </row>
    <row r="27" spans="2:3" hidden="1" outlineLevel="1">
      <c r="B27" s="2">
        <v>3</v>
      </c>
      <c r="C27" s="13" t="s">
        <v>658</v>
      </c>
    </row>
    <row r="28" spans="2:3" hidden="1" outlineLevel="1">
      <c r="B28" s="2">
        <v>4</v>
      </c>
      <c r="C28" s="13" t="s">
        <v>659</v>
      </c>
    </row>
    <row r="29" spans="2:3" hidden="1" outlineLevel="1">
      <c r="B29" s="2">
        <v>5</v>
      </c>
      <c r="C29" s="13" t="s">
        <v>660</v>
      </c>
    </row>
    <row r="30" spans="2:3" hidden="1" outlineLevel="1">
      <c r="B30" s="2">
        <v>6</v>
      </c>
      <c r="C30" s="13" t="s">
        <v>661</v>
      </c>
    </row>
    <row r="31" spans="2:3" hidden="1" outlineLevel="1">
      <c r="B31" s="2">
        <v>7</v>
      </c>
      <c r="C31" s="13" t="s">
        <v>662</v>
      </c>
    </row>
    <row r="32" spans="2:3" hidden="1" outlineLevel="1">
      <c r="B32" s="2">
        <v>8</v>
      </c>
      <c r="C32" s="13" t="s">
        <v>663</v>
      </c>
    </row>
    <row r="33" spans="2:3" hidden="1" outlineLevel="1">
      <c r="B33" s="2">
        <v>9</v>
      </c>
      <c r="C33" s="13" t="s">
        <v>664</v>
      </c>
    </row>
    <row r="34" spans="1:1" hidden="1" outlineLevel="1">
      <c r="A34"/>
    </row>
    <row r="35" spans="1:1" hidden="1" outlineLevel="1">
      <c r="A35"/>
    </row>
    <row r="36" spans="1:1" hidden="1" outlineLevel="1">
      <c r="A36"/>
    </row>
    <row r="37" spans="1:1" hidden="1" outlineLevel="1">
      <c r="A37"/>
    </row>
    <row r="38" spans="1:1" hidden="1" outlineLevel="1">
      <c r="A38"/>
    </row>
    <row r="39" spans="1:1" hidden="1" outlineLevel="1">
      <c r="A39"/>
    </row>
    <row r="40" spans="1:1" hidden="1" outlineLevel="1">
      <c r="A40"/>
    </row>
    <row r="41" spans="1:1" hidden="1" outlineLevel="1">
      <c r="A41"/>
    </row>
    <row r="42" spans="1:1" hidden="1" outlineLevel="1">
      <c r="A42"/>
    </row>
    <row r="43" spans="1:1" hidden="1" outlineLevel="1">
      <c r="A43"/>
    </row>
    <row r="44" spans="1:1" hidden="1" outlineLevel="1">
      <c r="A44"/>
    </row>
    <row r="45" spans="1:1" hidden="1" outlineLevel="1">
      <c r="A45"/>
    </row>
    <row r="46" spans="1:1" hidden="1" outlineLevel="1">
      <c r="A46"/>
    </row>
    <row r="47" spans="1:1" hidden="1" outlineLevel="1">
      <c r="A47"/>
    </row>
    <row r="48" spans="1:1" hidden="1" outlineLevel="1">
      <c r="A48"/>
    </row>
    <row r="49" spans="1:1" hidden="1" outlineLevel="1">
      <c r="A49"/>
    </row>
    <row r="50" spans="1:1" hidden="1" outlineLevel="1">
      <c r="A50"/>
    </row>
    <row r="51" spans="2:2" s="4" customFormat="1" ht="15.75" collapsed="1">
      <c r="B51" s="12"/>
    </row>
    <row r="53" spans="2:3" ht="15.75">
      <c r="B53" s="3" t="s">
        <v>1336</v>
      </c>
      <c r="C53" s="2" t="s">
        <v>19</v>
      </c>
    </row>
    <row r="54" spans="1:1" hidden="1" outlineLevel="1">
      <c r="A54"/>
    </row>
    <row r="55" spans="1:1" hidden="1" outlineLevel="1">
      <c r="A55"/>
    </row>
    <row r="56" spans="2:2" ht="15.75" hidden="1" outlineLevel="1">
      <c r="B56" s="3" t="s">
        <v>536</v>
      </c>
    </row>
    <row r="57" spans="2:2" hidden="1" outlineLevel="1">
      <c r="B57" s="2" t="s">
        <v>655</v>
      </c>
    </row>
    <row r="58" spans="1:1" hidden="1" outlineLevel="1">
      <c r="A58"/>
    </row>
    <row r="59" spans="2:14" ht="15.75" hidden="1" outlineLevel="1">
      <c r="B59" s="12" t="s">
        <v>547</v>
      </c>
      <c r="C59" s="20" t="s">
        <v>418</v>
      </c>
      <c r="H59" s="1"/>
      <c r="I59" s="1"/>
      <c r="J59" s="1"/>
      <c r="K59" s="1"/>
      <c r="L59" s="1"/>
      <c r="M59" s="1"/>
      <c r="N59" s="1"/>
    </row>
    <row r="60" spans="2:14" hidden="1" outlineLevel="1">
      <c r="B60" s="2">
        <v>102</v>
      </c>
      <c r="C60" s="13" t="s">
        <v>665</v>
      </c>
      <c r="H60" s="1"/>
      <c r="I60" s="1"/>
      <c r="J60" s="1"/>
      <c r="K60" s="1"/>
      <c r="L60" s="1"/>
      <c r="M60" s="1"/>
      <c r="N60" s="1"/>
    </row>
    <row r="61" spans="2:14" hidden="1" outlineLevel="1">
      <c r="B61" s="2">
        <v>104</v>
      </c>
      <c r="C61" s="13" t="s">
        <v>666</v>
      </c>
      <c r="H61" s="1"/>
      <c r="I61" s="1"/>
      <c r="J61" s="1"/>
      <c r="K61" s="1"/>
      <c r="L61" s="1"/>
      <c r="M61" s="1"/>
      <c r="N61" s="1"/>
    </row>
    <row r="62" spans="2:14" hidden="1" outlineLevel="1">
      <c r="B62" s="2">
        <v>106</v>
      </c>
      <c r="C62" s="13" t="s">
        <v>667</v>
      </c>
      <c r="H62" s="1"/>
      <c r="I62" s="1"/>
      <c r="J62" s="1"/>
      <c r="K62" s="1"/>
      <c r="L62" s="1"/>
      <c r="M62" s="1"/>
      <c r="N62" s="1"/>
    </row>
    <row r="63" spans="2:14" hidden="1" outlineLevel="1">
      <c r="B63" s="2">
        <v>107</v>
      </c>
      <c r="C63" s="13" t="s">
        <v>668</v>
      </c>
      <c r="H63" s="1"/>
      <c r="I63" s="1"/>
      <c r="J63" s="1"/>
      <c r="K63" s="1"/>
      <c r="L63" s="1"/>
      <c r="M63" s="1"/>
      <c r="N63" s="1"/>
    </row>
    <row r="64" spans="2:14" hidden="1" outlineLevel="1">
      <c r="B64" s="2">
        <v>108</v>
      </c>
      <c r="C64" s="13" t="s">
        <v>669</v>
      </c>
      <c r="H64" s="1"/>
      <c r="I64" s="1"/>
      <c r="J64" s="1"/>
      <c r="K64" s="1"/>
      <c r="L64" s="1"/>
      <c r="M64" s="1"/>
      <c r="N64" s="1"/>
    </row>
    <row r="65" spans="2:14" hidden="1" outlineLevel="1">
      <c r="B65" s="2">
        <v>109</v>
      </c>
      <c r="C65" s="13" t="s">
        <v>670</v>
      </c>
      <c r="H65" s="1"/>
      <c r="I65" s="1"/>
      <c r="J65" s="1"/>
      <c r="K65" s="1"/>
      <c r="L65" s="1"/>
      <c r="M65" s="1"/>
      <c r="N65" s="1"/>
    </row>
    <row r="66" spans="2:14" hidden="1" outlineLevel="1">
      <c r="B66" s="2">
        <v>110</v>
      </c>
      <c r="C66" s="13" t="s">
        <v>671</v>
      </c>
      <c r="H66" s="1"/>
      <c r="I66" s="1"/>
      <c r="J66" s="1"/>
      <c r="K66" s="1"/>
      <c r="L66" s="1"/>
      <c r="M66" s="1"/>
      <c r="N66" s="1"/>
    </row>
    <row r="67" spans="2:14" hidden="1" outlineLevel="1">
      <c r="B67" s="2">
        <v>111</v>
      </c>
      <c r="C67" s="13" t="s">
        <v>672</v>
      </c>
      <c r="H67" s="1"/>
      <c r="I67" s="1"/>
      <c r="J67" s="1"/>
      <c r="K67" s="1"/>
      <c r="L67" s="1"/>
      <c r="M67" s="1"/>
      <c r="N67" s="1"/>
    </row>
    <row r="68" spans="2:14" hidden="1" outlineLevel="1">
      <c r="B68" s="2">
        <v>112</v>
      </c>
      <c r="C68" s="13" t="s">
        <v>673</v>
      </c>
      <c r="H68" s="1"/>
      <c r="I68" s="1"/>
      <c r="J68" s="1"/>
      <c r="K68" s="1"/>
      <c r="L68" s="1"/>
      <c r="M68" s="1"/>
      <c r="N68" s="1"/>
    </row>
    <row r="69" spans="2:14" hidden="1" outlineLevel="1">
      <c r="B69" s="2">
        <v>113</v>
      </c>
      <c r="C69" s="13" t="s">
        <v>674</v>
      </c>
      <c r="H69" s="1"/>
      <c r="I69" s="1"/>
      <c r="J69" s="1"/>
      <c r="K69" s="1"/>
      <c r="L69" s="1"/>
      <c r="M69" s="1"/>
      <c r="N69" s="1"/>
    </row>
    <row r="70" spans="2:14" hidden="1" outlineLevel="1">
      <c r="B70" s="2">
        <v>114</v>
      </c>
      <c r="C70" s="13" t="s">
        <v>675</v>
      </c>
      <c r="H70" s="1"/>
      <c r="I70" s="1"/>
      <c r="J70" s="1"/>
      <c r="K70" s="1"/>
      <c r="L70" s="1"/>
      <c r="M70" s="1"/>
      <c r="N70" s="1"/>
    </row>
    <row r="71" spans="2:14" hidden="1" outlineLevel="1">
      <c r="B71" s="2">
        <v>116</v>
      </c>
      <c r="C71" s="13" t="s">
        <v>676</v>
      </c>
      <c r="H71" s="1"/>
      <c r="I71" s="1"/>
      <c r="J71" s="1"/>
      <c r="K71" s="1"/>
      <c r="L71" s="1"/>
      <c r="M71" s="1"/>
      <c r="N71" s="1"/>
    </row>
    <row r="72" spans="2:14" hidden="1" outlineLevel="1">
      <c r="B72" s="2">
        <v>117</v>
      </c>
      <c r="C72" s="13" t="s">
        <v>677</v>
      </c>
      <c r="H72" s="1"/>
      <c r="I72" s="1"/>
      <c r="J72" s="1"/>
      <c r="K72" s="1"/>
      <c r="L72" s="1"/>
      <c r="M72" s="1"/>
      <c r="N72" s="1"/>
    </row>
    <row r="73" spans="2:14" hidden="1" outlineLevel="1">
      <c r="B73" s="2">
        <v>204</v>
      </c>
      <c r="C73" s="13" t="s">
        <v>678</v>
      </c>
      <c r="H73" s="1"/>
      <c r="I73" s="1"/>
      <c r="J73" s="1"/>
      <c r="K73" s="1"/>
      <c r="L73" s="1"/>
      <c r="M73" s="1"/>
      <c r="N73" s="1"/>
    </row>
    <row r="74" spans="2:14" hidden="1" outlineLevel="1">
      <c r="B74" s="2">
        <v>205</v>
      </c>
      <c r="C74" s="13" t="s">
        <v>679</v>
      </c>
      <c r="H74" s="1"/>
      <c r="I74" s="1"/>
      <c r="J74" s="1"/>
      <c r="K74" s="1"/>
      <c r="L74" s="1"/>
      <c r="M74" s="1"/>
      <c r="N74" s="1"/>
    </row>
    <row r="75" spans="2:14" hidden="1" outlineLevel="1">
      <c r="B75" s="2">
        <v>206</v>
      </c>
      <c r="C75" s="13" t="s">
        <v>680</v>
      </c>
      <c r="H75" s="1"/>
      <c r="I75" s="1"/>
      <c r="J75" s="1"/>
      <c r="K75" s="1"/>
      <c r="L75" s="1"/>
      <c r="M75" s="1"/>
      <c r="N75" s="1"/>
    </row>
    <row r="76" spans="2:14" hidden="1" outlineLevel="1">
      <c r="B76" s="2">
        <v>207</v>
      </c>
      <c r="C76" s="13" t="s">
        <v>681</v>
      </c>
      <c r="H76" s="1"/>
      <c r="I76" s="1"/>
      <c r="J76" s="1"/>
      <c r="K76" s="1"/>
      <c r="L76" s="1"/>
      <c r="M76" s="1"/>
      <c r="N76" s="1"/>
    </row>
    <row r="77" spans="2:14" hidden="1" outlineLevel="1">
      <c r="B77" s="2">
        <v>209</v>
      </c>
      <c r="C77" s="13" t="s">
        <v>682</v>
      </c>
      <c r="H77" s="1"/>
      <c r="I77" s="1"/>
      <c r="J77" s="1"/>
      <c r="K77" s="1"/>
      <c r="L77" s="1"/>
      <c r="M77" s="1"/>
      <c r="N77" s="1"/>
    </row>
    <row r="78" spans="2:14" hidden="1" outlineLevel="1">
      <c r="B78" s="2">
        <v>210</v>
      </c>
      <c r="C78" s="13" t="s">
        <v>683</v>
      </c>
      <c r="H78" s="1"/>
      <c r="I78" s="1"/>
      <c r="J78" s="1"/>
      <c r="K78" s="1"/>
      <c r="L78" s="1"/>
      <c r="M78" s="1"/>
      <c r="N78" s="1"/>
    </row>
    <row r="79" spans="2:14" hidden="1" outlineLevel="1">
      <c r="B79" s="2">
        <v>211</v>
      </c>
      <c r="C79" s="13" t="s">
        <v>684</v>
      </c>
      <c r="H79" s="1"/>
      <c r="I79" s="1"/>
      <c r="J79" s="1"/>
      <c r="K79" s="1"/>
      <c r="L79" s="1"/>
      <c r="M79" s="1"/>
      <c r="N79" s="1"/>
    </row>
    <row r="80" spans="2:14" hidden="1" outlineLevel="1">
      <c r="B80" s="2">
        <v>212</v>
      </c>
      <c r="C80" s="13" t="s">
        <v>685</v>
      </c>
      <c r="H80" s="1"/>
      <c r="I80" s="1"/>
      <c r="J80" s="1"/>
      <c r="K80" s="1"/>
      <c r="L80" s="1"/>
      <c r="M80" s="1"/>
      <c r="N80" s="1"/>
    </row>
    <row r="81" spans="2:14" hidden="1" outlineLevel="1">
      <c r="B81" s="2">
        <v>213</v>
      </c>
      <c r="C81" s="13" t="s">
        <v>686</v>
      </c>
      <c r="H81" s="1"/>
      <c r="I81" s="1"/>
      <c r="J81" s="1"/>
      <c r="K81" s="1"/>
      <c r="L81" s="1"/>
      <c r="M81" s="1"/>
      <c r="N81" s="1"/>
    </row>
    <row r="82" spans="2:14" hidden="1" outlineLevel="1">
      <c r="B82" s="2">
        <v>214</v>
      </c>
      <c r="C82" s="13" t="s">
        <v>687</v>
      </c>
      <c r="H82" s="1"/>
      <c r="I82" s="1"/>
      <c r="J82" s="1"/>
      <c r="K82" s="1"/>
      <c r="L82" s="1"/>
      <c r="M82" s="1"/>
      <c r="N82" s="1"/>
    </row>
    <row r="83" spans="2:14" hidden="1" outlineLevel="1">
      <c r="B83" s="2">
        <v>215</v>
      </c>
      <c r="C83" s="13" t="s">
        <v>688</v>
      </c>
      <c r="H83" s="1"/>
      <c r="I83" s="1"/>
      <c r="J83" s="1"/>
      <c r="K83" s="1"/>
      <c r="L83" s="1"/>
      <c r="M83" s="1"/>
      <c r="N83" s="1"/>
    </row>
    <row r="84" spans="2:14" hidden="1" outlineLevel="1">
      <c r="B84" s="2">
        <v>216</v>
      </c>
      <c r="C84" s="13" t="s">
        <v>689</v>
      </c>
      <c r="H84" s="1"/>
      <c r="I84" s="1"/>
      <c r="J84" s="1"/>
      <c r="K84" s="1"/>
      <c r="L84" s="1"/>
      <c r="M84" s="1"/>
      <c r="N84" s="1"/>
    </row>
    <row r="85" spans="2:14" hidden="1" outlineLevel="1">
      <c r="B85" s="2">
        <v>217</v>
      </c>
      <c r="C85" s="13" t="s">
        <v>690</v>
      </c>
      <c r="H85" s="1"/>
      <c r="I85" s="1"/>
      <c r="J85" s="1"/>
      <c r="K85" s="1"/>
      <c r="L85" s="1"/>
      <c r="M85" s="1"/>
      <c r="N85" s="1"/>
    </row>
    <row r="86" spans="2:14" hidden="1" outlineLevel="1">
      <c r="B86" s="2">
        <v>218</v>
      </c>
      <c r="C86" s="13" t="s">
        <v>691</v>
      </c>
      <c r="H86" s="1"/>
      <c r="I86" s="1"/>
      <c r="J86" s="1"/>
      <c r="K86" s="1"/>
      <c r="L86" s="1"/>
      <c r="M86" s="1"/>
      <c r="N86" s="1"/>
    </row>
    <row r="87" spans="2:14" hidden="1" outlineLevel="1">
      <c r="B87" s="2">
        <v>219</v>
      </c>
      <c r="C87" s="13" t="s">
        <v>692</v>
      </c>
      <c r="H87" s="1"/>
      <c r="I87" s="1"/>
      <c r="J87" s="1"/>
      <c r="K87" s="1"/>
      <c r="L87" s="1"/>
      <c r="M87" s="1"/>
      <c r="N87" s="1"/>
    </row>
    <row r="88" spans="2:14" hidden="1" outlineLevel="1">
      <c r="B88" s="2">
        <v>304</v>
      </c>
      <c r="C88" s="13" t="s">
        <v>693</v>
      </c>
      <c r="H88" s="1"/>
      <c r="I88" s="1"/>
      <c r="J88" s="1"/>
      <c r="K88" s="1"/>
      <c r="L88" s="1"/>
      <c r="M88" s="1"/>
      <c r="N88" s="1"/>
    </row>
    <row r="89" spans="2:14" hidden="1" outlineLevel="1">
      <c r="B89" s="2">
        <v>305</v>
      </c>
      <c r="C89" s="13" t="s">
        <v>694</v>
      </c>
      <c r="H89" s="1"/>
      <c r="I89" s="1"/>
      <c r="J89" s="1"/>
      <c r="K89" s="1"/>
      <c r="L89" s="1"/>
      <c r="M89" s="1"/>
      <c r="N89" s="1"/>
    </row>
    <row r="90" spans="2:14" hidden="1" outlineLevel="1">
      <c r="B90" s="2">
        <v>306</v>
      </c>
      <c r="C90" s="13" t="s">
        <v>695</v>
      </c>
      <c r="H90" s="1"/>
      <c r="I90" s="1"/>
      <c r="J90" s="1"/>
      <c r="K90" s="1"/>
      <c r="L90" s="1"/>
      <c r="M90" s="1"/>
      <c r="N90" s="1"/>
    </row>
    <row r="91" spans="2:14" hidden="1" outlineLevel="1">
      <c r="B91" s="2">
        <v>307</v>
      </c>
      <c r="C91" s="13" t="s">
        <v>696</v>
      </c>
      <c r="H91" s="1"/>
      <c r="I91" s="1"/>
      <c r="J91" s="1"/>
      <c r="K91" s="1"/>
      <c r="L91" s="1"/>
      <c r="M91" s="1"/>
      <c r="N91" s="1"/>
    </row>
    <row r="92" spans="2:14" hidden="1" outlineLevel="1">
      <c r="B92" s="2">
        <v>308</v>
      </c>
      <c r="C92" s="13" t="s">
        <v>697</v>
      </c>
      <c r="H92" s="1"/>
      <c r="I92" s="1"/>
      <c r="J92" s="1"/>
      <c r="K92" s="1"/>
      <c r="L92" s="1"/>
      <c r="M92" s="1"/>
      <c r="N92" s="1"/>
    </row>
    <row r="93" spans="2:14" hidden="1" outlineLevel="1">
      <c r="B93" s="2">
        <v>309</v>
      </c>
      <c r="C93" s="13" t="s">
        <v>698</v>
      </c>
      <c r="H93" s="1"/>
      <c r="I93" s="1"/>
      <c r="J93" s="1"/>
      <c r="K93" s="1"/>
      <c r="L93" s="1"/>
      <c r="M93" s="1"/>
      <c r="N93" s="1"/>
    </row>
    <row r="94" spans="2:14" hidden="1" outlineLevel="1">
      <c r="B94" s="2">
        <v>310</v>
      </c>
      <c r="C94" s="13" t="s">
        <v>699</v>
      </c>
      <c r="H94" s="1"/>
      <c r="I94" s="1"/>
      <c r="J94" s="1"/>
      <c r="K94" s="1"/>
      <c r="L94" s="1"/>
      <c r="M94" s="1"/>
      <c r="N94" s="1"/>
    </row>
    <row r="95" spans="2:14" hidden="1" outlineLevel="1">
      <c r="B95" s="2">
        <v>311</v>
      </c>
      <c r="C95" s="13" t="s">
        <v>700</v>
      </c>
      <c r="H95" s="1"/>
      <c r="I95" s="1"/>
      <c r="J95" s="1"/>
      <c r="K95" s="1"/>
      <c r="L95" s="1"/>
      <c r="M95" s="1"/>
      <c r="N95" s="1"/>
    </row>
    <row r="96" spans="2:14" hidden="1" outlineLevel="1">
      <c r="B96" s="2">
        <v>312</v>
      </c>
      <c r="C96" s="13" t="s">
        <v>701</v>
      </c>
      <c r="H96" s="1"/>
      <c r="I96" s="1"/>
      <c r="J96" s="1"/>
      <c r="K96" s="1"/>
      <c r="L96" s="1"/>
      <c r="M96" s="1"/>
      <c r="N96" s="1"/>
    </row>
    <row r="97" spans="2:14" hidden="1" outlineLevel="1">
      <c r="B97" s="2">
        <v>313</v>
      </c>
      <c r="C97" s="13" t="s">
        <v>702</v>
      </c>
      <c r="H97" s="1"/>
      <c r="I97" s="1"/>
      <c r="J97" s="1"/>
      <c r="K97" s="1"/>
      <c r="L97" s="1"/>
      <c r="M97" s="1"/>
      <c r="N97" s="1"/>
    </row>
    <row r="98" spans="2:14" hidden="1" outlineLevel="1">
      <c r="B98" s="2">
        <v>315</v>
      </c>
      <c r="C98" s="13" t="s">
        <v>703</v>
      </c>
      <c r="H98" s="1"/>
      <c r="I98" s="1"/>
      <c r="J98" s="1"/>
      <c r="K98" s="1"/>
      <c r="L98" s="1"/>
      <c r="M98" s="1"/>
      <c r="N98" s="1"/>
    </row>
    <row r="99" spans="2:14" hidden="1" outlineLevel="1">
      <c r="B99" s="2">
        <v>316</v>
      </c>
      <c r="C99" s="13" t="s">
        <v>704</v>
      </c>
      <c r="H99" s="1"/>
      <c r="I99" s="1"/>
      <c r="J99" s="1"/>
      <c r="K99" s="1"/>
      <c r="L99" s="1"/>
      <c r="M99" s="1"/>
      <c r="N99" s="1"/>
    </row>
    <row r="100" spans="2:14" hidden="1" outlineLevel="1">
      <c r="B100" s="2">
        <v>317</v>
      </c>
      <c r="C100" s="13" t="s">
        <v>705</v>
      </c>
      <c r="H100" s="1"/>
      <c r="I100" s="1"/>
      <c r="J100" s="1"/>
      <c r="K100" s="1"/>
      <c r="L100" s="1"/>
      <c r="M100" s="1"/>
      <c r="N100" s="1"/>
    </row>
    <row r="101" spans="2:14" hidden="1" outlineLevel="1">
      <c r="B101" s="2">
        <v>318</v>
      </c>
      <c r="C101" s="13" t="s">
        <v>706</v>
      </c>
      <c r="H101" s="1"/>
      <c r="I101" s="1"/>
      <c r="J101" s="1"/>
      <c r="K101" s="1"/>
      <c r="L101" s="1"/>
      <c r="M101" s="1"/>
      <c r="N101" s="1"/>
    </row>
    <row r="102" spans="2:14" hidden="1" outlineLevel="1">
      <c r="B102" s="2">
        <v>319</v>
      </c>
      <c r="C102" s="13" t="s">
        <v>707</v>
      </c>
      <c r="H102" s="1"/>
      <c r="I102" s="1"/>
      <c r="J102" s="1"/>
      <c r="K102" s="1"/>
      <c r="L102" s="1"/>
      <c r="M102" s="1"/>
      <c r="N102" s="1"/>
    </row>
    <row r="103" spans="2:14" hidden="1" outlineLevel="1">
      <c r="B103" s="2">
        <v>321</v>
      </c>
      <c r="C103" s="13" t="s">
        <v>708</v>
      </c>
      <c r="H103" s="1"/>
      <c r="I103" s="1"/>
      <c r="J103" s="1"/>
      <c r="K103" s="1"/>
      <c r="L103" s="1"/>
      <c r="M103" s="1"/>
      <c r="N103" s="1"/>
    </row>
    <row r="104" spans="2:14" hidden="1" outlineLevel="1">
      <c r="B104" s="2">
        <v>322</v>
      </c>
      <c r="C104" s="13" t="s">
        <v>709</v>
      </c>
      <c r="H104" s="1"/>
      <c r="I104" s="1"/>
      <c r="J104" s="1"/>
      <c r="K104" s="1"/>
      <c r="L104" s="1"/>
      <c r="M104" s="1"/>
      <c r="N104" s="1"/>
    </row>
    <row r="105" spans="2:14" hidden="1" outlineLevel="1">
      <c r="B105" s="2">
        <v>323</v>
      </c>
      <c r="C105" s="13" t="s">
        <v>710</v>
      </c>
      <c r="H105" s="1"/>
      <c r="I105" s="1"/>
      <c r="J105" s="1"/>
      <c r="K105" s="1"/>
      <c r="L105" s="1"/>
      <c r="M105" s="1"/>
      <c r="N105" s="1"/>
    </row>
    <row r="106" spans="2:14" hidden="1" outlineLevel="1">
      <c r="B106" s="2">
        <v>324</v>
      </c>
      <c r="C106" s="13" t="s">
        <v>711</v>
      </c>
      <c r="H106" s="1"/>
      <c r="I106" s="1"/>
      <c r="J106" s="1"/>
      <c r="K106" s="1"/>
      <c r="L106" s="1"/>
      <c r="M106" s="1"/>
      <c r="N106" s="1"/>
    </row>
    <row r="107" spans="2:14" hidden="1" outlineLevel="1">
      <c r="B107" s="2">
        <v>325</v>
      </c>
      <c r="C107" s="13" t="s">
        <v>712</v>
      </c>
      <c r="H107" s="1"/>
      <c r="I107" s="1"/>
      <c r="J107" s="1"/>
      <c r="K107" s="1"/>
      <c r="L107" s="1"/>
      <c r="M107" s="1"/>
      <c r="N107" s="1"/>
    </row>
    <row r="108" spans="2:14" hidden="1" outlineLevel="1">
      <c r="B108" s="2">
        <v>404</v>
      </c>
      <c r="C108" s="13" t="s">
        <v>713</v>
      </c>
      <c r="H108" s="1"/>
      <c r="I108" s="1"/>
      <c r="J108" s="1"/>
      <c r="K108" s="1"/>
      <c r="L108" s="1"/>
      <c r="M108" s="1"/>
      <c r="N108" s="1"/>
    </row>
    <row r="109" spans="2:14" hidden="1" outlineLevel="1">
      <c r="B109" s="2">
        <v>406</v>
      </c>
      <c r="C109" s="13" t="s">
        <v>714</v>
      </c>
      <c r="H109" s="1"/>
      <c r="I109" s="1"/>
      <c r="J109" s="1"/>
      <c r="K109" s="1"/>
      <c r="L109" s="1"/>
      <c r="M109" s="1"/>
      <c r="N109" s="1"/>
    </row>
    <row r="110" spans="2:14" hidden="1" outlineLevel="1">
      <c r="B110" s="2">
        <v>407</v>
      </c>
      <c r="C110" s="13" t="s">
        <v>715</v>
      </c>
      <c r="H110" s="1"/>
      <c r="I110" s="1"/>
      <c r="J110" s="1"/>
      <c r="K110" s="1"/>
      <c r="L110" s="1"/>
      <c r="M110" s="1"/>
      <c r="N110" s="1"/>
    </row>
    <row r="111" spans="2:14" hidden="1" outlineLevel="1">
      <c r="B111" s="2">
        <v>408</v>
      </c>
      <c r="C111" s="13" t="s">
        <v>716</v>
      </c>
      <c r="H111" s="1"/>
      <c r="I111" s="1"/>
      <c r="J111" s="1"/>
      <c r="K111" s="1"/>
      <c r="L111" s="1"/>
      <c r="M111" s="1"/>
      <c r="N111" s="1"/>
    </row>
    <row r="112" spans="2:14" hidden="1" outlineLevel="1">
      <c r="B112" s="2">
        <v>409</v>
      </c>
      <c r="C112" s="13" t="s">
        <v>717</v>
      </c>
      <c r="H112" s="1"/>
      <c r="I112" s="1"/>
      <c r="J112" s="1"/>
      <c r="K112" s="1"/>
      <c r="L112" s="1"/>
      <c r="M112" s="1"/>
      <c r="N112" s="1"/>
    </row>
    <row r="113" spans="2:14" hidden="1" outlineLevel="1">
      <c r="B113" s="2">
        <v>410</v>
      </c>
      <c r="C113" s="13" t="s">
        <v>718</v>
      </c>
      <c r="H113" s="1"/>
      <c r="I113" s="1"/>
      <c r="J113" s="1"/>
      <c r="K113" s="1"/>
      <c r="L113" s="1"/>
      <c r="M113" s="1"/>
      <c r="N113" s="1"/>
    </row>
    <row r="114" spans="2:14" hidden="1" outlineLevel="1">
      <c r="B114" s="2">
        <v>411</v>
      </c>
      <c r="C114" s="13" t="s">
        <v>719</v>
      </c>
      <c r="H114" s="1"/>
      <c r="I114" s="1"/>
      <c r="J114" s="1"/>
      <c r="K114" s="1"/>
      <c r="L114" s="1"/>
      <c r="M114" s="1"/>
      <c r="N114" s="1"/>
    </row>
    <row r="115" spans="2:14" hidden="1" outlineLevel="1">
      <c r="B115" s="2">
        <v>412</v>
      </c>
      <c r="C115" s="13" t="s">
        <v>720</v>
      </c>
      <c r="H115" s="1"/>
      <c r="I115" s="1"/>
      <c r="J115" s="1"/>
      <c r="K115" s="1"/>
      <c r="L115" s="1"/>
      <c r="M115" s="1"/>
      <c r="N115" s="1"/>
    </row>
    <row r="116" spans="2:14" hidden="1" outlineLevel="1">
      <c r="B116" s="2">
        <v>413</v>
      </c>
      <c r="C116" s="13" t="s">
        <v>721</v>
      </c>
      <c r="H116" s="1"/>
      <c r="I116" s="1"/>
      <c r="J116" s="1"/>
      <c r="K116" s="1"/>
      <c r="L116" s="1"/>
      <c r="M116" s="1"/>
      <c r="N116" s="1"/>
    </row>
    <row r="117" spans="2:14" hidden="1" outlineLevel="1">
      <c r="B117" s="2">
        <v>414</v>
      </c>
      <c r="C117" s="13" t="s">
        <v>722</v>
      </c>
      <c r="H117" s="1"/>
      <c r="I117" s="1"/>
      <c r="J117" s="1"/>
      <c r="K117" s="1"/>
      <c r="L117" s="1"/>
      <c r="M117" s="1"/>
      <c r="N117" s="1"/>
    </row>
    <row r="118" spans="2:14" hidden="1" outlineLevel="1">
      <c r="B118" s="2">
        <v>415</v>
      </c>
      <c r="C118" s="13" t="s">
        <v>723</v>
      </c>
      <c r="H118" s="1"/>
      <c r="I118" s="1"/>
      <c r="J118" s="1"/>
      <c r="K118" s="1"/>
      <c r="L118" s="1"/>
      <c r="M118" s="1"/>
      <c r="N118" s="1"/>
    </row>
    <row r="119" spans="2:14" hidden="1" outlineLevel="1">
      <c r="B119" s="2">
        <v>416</v>
      </c>
      <c r="C119" s="13" t="s">
        <v>724</v>
      </c>
      <c r="H119" s="1"/>
      <c r="I119" s="1"/>
      <c r="J119" s="1"/>
      <c r="K119" s="1"/>
      <c r="L119" s="1"/>
      <c r="M119" s="1"/>
      <c r="N119" s="1"/>
    </row>
    <row r="120" spans="2:14" hidden="1" outlineLevel="1">
      <c r="B120" s="2">
        <v>417</v>
      </c>
      <c r="C120" s="13" t="s">
        <v>725</v>
      </c>
      <c r="H120" s="1"/>
      <c r="I120" s="1"/>
      <c r="J120" s="1"/>
      <c r="K120" s="1"/>
      <c r="L120" s="1"/>
      <c r="M120" s="1"/>
      <c r="N120" s="1"/>
    </row>
    <row r="121" spans="2:14" hidden="1" outlineLevel="1">
      <c r="B121" s="2">
        <v>418</v>
      </c>
      <c r="C121" s="13" t="s">
        <v>726</v>
      </c>
      <c r="H121" s="1"/>
      <c r="I121" s="1"/>
      <c r="J121" s="1"/>
      <c r="K121" s="1"/>
      <c r="L121" s="1"/>
      <c r="M121" s="1"/>
      <c r="N121" s="1"/>
    </row>
    <row r="122" spans="2:14" hidden="1" outlineLevel="1">
      <c r="B122" s="2">
        <v>503</v>
      </c>
      <c r="C122" s="13" t="s">
        <v>727</v>
      </c>
      <c r="H122" s="1"/>
      <c r="I122" s="1"/>
      <c r="J122" s="1"/>
      <c r="K122" s="1"/>
      <c r="L122" s="1"/>
      <c r="M122" s="1"/>
      <c r="N122" s="1"/>
    </row>
    <row r="123" spans="2:14" hidden="1" outlineLevel="1">
      <c r="B123" s="2">
        <v>504</v>
      </c>
      <c r="C123" s="13" t="s">
        <v>728</v>
      </c>
      <c r="H123" s="1"/>
      <c r="I123" s="1"/>
      <c r="J123" s="1"/>
      <c r="K123" s="1"/>
      <c r="L123" s="1"/>
      <c r="M123" s="1"/>
      <c r="N123" s="1"/>
    </row>
    <row r="124" spans="2:14" hidden="1" outlineLevel="1">
      <c r="B124" s="2">
        <v>506</v>
      </c>
      <c r="C124" s="13" t="s">
        <v>729</v>
      </c>
      <c r="H124" s="1"/>
      <c r="I124" s="1"/>
      <c r="J124" s="1"/>
      <c r="K124" s="1"/>
      <c r="L124" s="1"/>
      <c r="M124" s="1"/>
      <c r="N124" s="1"/>
    </row>
    <row r="125" spans="2:14" hidden="1" outlineLevel="1">
      <c r="B125" s="2">
        <v>507</v>
      </c>
      <c r="C125" s="13" t="s">
        <v>730</v>
      </c>
      <c r="H125" s="1"/>
      <c r="I125" s="1"/>
      <c r="J125" s="1"/>
      <c r="K125" s="1"/>
      <c r="L125" s="1"/>
      <c r="M125" s="1"/>
      <c r="N125" s="1"/>
    </row>
    <row r="126" spans="2:14" hidden="1" outlineLevel="1">
      <c r="B126" s="2">
        <v>508</v>
      </c>
      <c r="C126" s="13" t="s">
        <v>731</v>
      </c>
      <c r="H126" s="1"/>
      <c r="I126" s="1"/>
      <c r="J126" s="1"/>
      <c r="K126" s="1"/>
      <c r="L126" s="1"/>
      <c r="M126" s="1"/>
      <c r="N126" s="1"/>
    </row>
    <row r="127" spans="2:14" hidden="1" outlineLevel="1">
      <c r="B127" s="2">
        <v>509</v>
      </c>
      <c r="C127" s="13" t="s">
        <v>732</v>
      </c>
      <c r="H127" s="1"/>
      <c r="I127" s="1"/>
      <c r="J127" s="1"/>
      <c r="K127" s="1"/>
      <c r="L127" s="1"/>
      <c r="M127" s="1"/>
      <c r="N127" s="1"/>
    </row>
    <row r="128" spans="2:14" hidden="1" outlineLevel="1">
      <c r="B128" s="2">
        <v>510</v>
      </c>
      <c r="C128" s="13" t="s">
        <v>733</v>
      </c>
      <c r="H128" s="1"/>
      <c r="I128" s="1"/>
      <c r="J128" s="1"/>
      <c r="K128" s="1"/>
      <c r="L128" s="1"/>
      <c r="M128" s="1"/>
      <c r="N128" s="1"/>
    </row>
    <row r="129" spans="2:14" hidden="1" outlineLevel="1">
      <c r="B129" s="2">
        <v>511</v>
      </c>
      <c r="C129" s="13" t="s">
        <v>734</v>
      </c>
      <c r="H129" s="1"/>
      <c r="I129" s="1"/>
      <c r="J129" s="1"/>
      <c r="K129" s="1"/>
      <c r="L129" s="1"/>
      <c r="M129" s="1"/>
      <c r="N129" s="1"/>
    </row>
    <row r="130" spans="2:14" hidden="1" outlineLevel="1">
      <c r="B130" s="2">
        <v>512</v>
      </c>
      <c r="C130" s="13" t="s">
        <v>735</v>
      </c>
      <c r="H130" s="1"/>
      <c r="I130" s="1"/>
      <c r="J130" s="1"/>
      <c r="K130" s="1"/>
      <c r="L130" s="1"/>
      <c r="M130" s="1"/>
      <c r="N130" s="1"/>
    </row>
    <row r="131" spans="2:14" hidden="1" outlineLevel="1">
      <c r="B131" s="2">
        <v>606</v>
      </c>
      <c r="C131" s="13" t="s">
        <v>736</v>
      </c>
      <c r="H131" s="1"/>
      <c r="I131" s="1"/>
      <c r="J131" s="1"/>
      <c r="K131" s="1"/>
      <c r="L131" s="1"/>
      <c r="M131" s="1"/>
      <c r="N131" s="1"/>
    </row>
    <row r="132" spans="2:14" hidden="1" outlineLevel="1">
      <c r="B132" s="2">
        <v>607</v>
      </c>
      <c r="C132" s="13" t="s">
        <v>737</v>
      </c>
      <c r="H132" s="1"/>
      <c r="I132" s="1"/>
      <c r="J132" s="1"/>
      <c r="K132" s="1"/>
      <c r="L132" s="1"/>
      <c r="M132" s="1"/>
      <c r="N132" s="1"/>
    </row>
    <row r="133" spans="2:14" hidden="1" outlineLevel="1">
      <c r="B133" s="2">
        <v>608</v>
      </c>
      <c r="C133" s="13" t="s">
        <v>738</v>
      </c>
      <c r="H133" s="1"/>
      <c r="I133" s="1"/>
      <c r="J133" s="1"/>
      <c r="K133" s="1"/>
      <c r="L133" s="1"/>
      <c r="M133" s="1"/>
      <c r="N133" s="1"/>
    </row>
    <row r="134" spans="2:14" hidden="1" outlineLevel="1">
      <c r="B134" s="2">
        <v>609</v>
      </c>
      <c r="C134" s="13" t="s">
        <v>739</v>
      </c>
      <c r="H134" s="1"/>
      <c r="I134" s="1"/>
      <c r="J134" s="1"/>
      <c r="K134" s="1"/>
      <c r="L134" s="1"/>
      <c r="M134" s="1"/>
      <c r="N134" s="1"/>
    </row>
    <row r="135" spans="2:14" hidden="1" outlineLevel="1">
      <c r="B135" s="2">
        <v>611</v>
      </c>
      <c r="C135" s="13" t="s">
        <v>740</v>
      </c>
      <c r="H135" s="1"/>
      <c r="I135" s="1"/>
      <c r="J135" s="1"/>
      <c r="K135" s="1"/>
      <c r="L135" s="1"/>
      <c r="M135" s="1"/>
      <c r="N135" s="1"/>
    </row>
    <row r="136" spans="2:14" hidden="1" outlineLevel="1">
      <c r="B136" s="2">
        <v>612</v>
      </c>
      <c r="C136" s="13" t="s">
        <v>741</v>
      </c>
      <c r="H136" s="1"/>
      <c r="I136" s="1"/>
      <c r="J136" s="1"/>
      <c r="K136" s="1"/>
      <c r="L136" s="1"/>
      <c r="M136" s="1"/>
      <c r="N136" s="1"/>
    </row>
    <row r="137" spans="2:14" hidden="1" outlineLevel="1">
      <c r="B137" s="2">
        <v>613</v>
      </c>
      <c r="C137" s="13" t="s">
        <v>742</v>
      </c>
      <c r="H137" s="1"/>
      <c r="I137" s="1"/>
      <c r="J137" s="1"/>
      <c r="K137" s="1"/>
      <c r="L137" s="1"/>
      <c r="M137" s="1"/>
      <c r="N137" s="1"/>
    </row>
    <row r="138" spans="2:14" hidden="1" outlineLevel="1">
      <c r="B138" s="2">
        <v>614</v>
      </c>
      <c r="C138" s="13" t="s">
        <v>743</v>
      </c>
      <c r="H138" s="1"/>
      <c r="I138" s="1"/>
      <c r="J138" s="1"/>
      <c r="K138" s="1"/>
      <c r="L138" s="1"/>
      <c r="M138" s="1"/>
      <c r="N138" s="1"/>
    </row>
    <row r="139" spans="2:14" hidden="1" outlineLevel="1">
      <c r="B139" s="2">
        <v>615</v>
      </c>
      <c r="C139" s="13" t="s">
        <v>744</v>
      </c>
      <c r="H139" s="1"/>
      <c r="I139" s="1"/>
      <c r="J139" s="1"/>
      <c r="K139" s="1"/>
      <c r="L139" s="1"/>
      <c r="M139" s="1"/>
      <c r="N139" s="1"/>
    </row>
    <row r="140" spans="2:14" hidden="1" outlineLevel="1">
      <c r="B140" s="2">
        <v>616</v>
      </c>
      <c r="C140" s="13" t="s">
        <v>745</v>
      </c>
      <c r="H140" s="1"/>
      <c r="I140" s="1"/>
      <c r="J140" s="1"/>
      <c r="K140" s="1"/>
      <c r="L140" s="1"/>
      <c r="M140" s="1"/>
      <c r="N140" s="1"/>
    </row>
    <row r="141" spans="2:14" hidden="1" outlineLevel="1">
      <c r="B141" s="2">
        <v>617</v>
      </c>
      <c r="C141" s="13" t="s">
        <v>746</v>
      </c>
      <c r="H141" s="1"/>
      <c r="I141" s="1"/>
      <c r="J141" s="1"/>
      <c r="K141" s="1"/>
      <c r="L141" s="1"/>
      <c r="M141" s="1"/>
      <c r="N141" s="1"/>
    </row>
    <row r="142" spans="2:14" hidden="1" outlineLevel="1">
      <c r="B142" s="2">
        <v>618</v>
      </c>
      <c r="C142" s="13" t="s">
        <v>747</v>
      </c>
      <c r="H142" s="1"/>
      <c r="I142" s="1"/>
      <c r="J142" s="1"/>
      <c r="K142" s="1"/>
      <c r="L142" s="1"/>
      <c r="M142" s="1"/>
      <c r="N142" s="1"/>
    </row>
    <row r="143" spans="2:14" hidden="1" outlineLevel="1">
      <c r="B143" s="2">
        <v>619</v>
      </c>
      <c r="C143" s="13" t="s">
        <v>748</v>
      </c>
      <c r="H143" s="1"/>
      <c r="I143" s="1"/>
      <c r="J143" s="1"/>
      <c r="K143" s="1"/>
      <c r="L143" s="1"/>
      <c r="M143" s="1"/>
      <c r="N143" s="1"/>
    </row>
    <row r="144" spans="2:14" hidden="1" outlineLevel="1">
      <c r="B144" s="2">
        <v>620</v>
      </c>
      <c r="C144" s="13" t="s">
        <v>749</v>
      </c>
      <c r="H144" s="1"/>
      <c r="I144" s="1"/>
      <c r="J144" s="1"/>
      <c r="K144" s="1"/>
      <c r="L144" s="1"/>
      <c r="M144" s="1"/>
      <c r="N144" s="1"/>
    </row>
    <row r="145" spans="2:14" hidden="1" outlineLevel="1">
      <c r="B145" s="2">
        <v>621</v>
      </c>
      <c r="C145" s="13" t="s">
        <v>750</v>
      </c>
      <c r="H145" s="1"/>
      <c r="I145" s="1"/>
      <c r="J145" s="1"/>
      <c r="K145" s="1"/>
      <c r="L145" s="1"/>
      <c r="M145" s="1"/>
      <c r="N145" s="1"/>
    </row>
    <row r="146" spans="2:14" hidden="1" outlineLevel="1">
      <c r="B146" s="2">
        <v>622</v>
      </c>
      <c r="C146" s="13" t="s">
        <v>751</v>
      </c>
      <c r="H146" s="1"/>
      <c r="I146" s="1"/>
      <c r="J146" s="1"/>
      <c r="K146" s="1"/>
      <c r="L146" s="1"/>
      <c r="M146" s="1"/>
      <c r="N146" s="1"/>
    </row>
    <row r="147" spans="2:14" hidden="1" outlineLevel="1">
      <c r="B147" s="2">
        <v>623</v>
      </c>
      <c r="C147" s="13" t="s">
        <v>752</v>
      </c>
      <c r="H147" s="1"/>
      <c r="I147" s="1"/>
      <c r="J147" s="1"/>
      <c r="K147" s="1"/>
      <c r="L147" s="1"/>
      <c r="M147" s="1"/>
      <c r="N147" s="1"/>
    </row>
    <row r="148" spans="2:14" hidden="1" outlineLevel="1">
      <c r="B148" s="2">
        <v>624</v>
      </c>
      <c r="C148" s="13" t="s">
        <v>753</v>
      </c>
      <c r="H148" s="1"/>
      <c r="I148" s="1"/>
      <c r="J148" s="1"/>
      <c r="K148" s="1"/>
      <c r="L148" s="1"/>
      <c r="M148" s="1"/>
      <c r="N148" s="1"/>
    </row>
    <row r="149" spans="2:14" hidden="1" outlineLevel="1">
      <c r="B149" s="2">
        <v>702</v>
      </c>
      <c r="C149" s="13" t="s">
        <v>754</v>
      </c>
      <c r="H149" s="1"/>
      <c r="I149" s="1"/>
      <c r="J149" s="1"/>
      <c r="K149" s="1"/>
      <c r="L149" s="1"/>
      <c r="M149" s="1"/>
      <c r="N149" s="1"/>
    </row>
    <row r="150" spans="2:14" hidden="1" outlineLevel="1">
      <c r="B150" s="2">
        <v>703</v>
      </c>
      <c r="C150" s="13" t="s">
        <v>755</v>
      </c>
      <c r="H150" s="1"/>
      <c r="I150" s="1"/>
      <c r="J150" s="1"/>
      <c r="K150" s="1"/>
      <c r="L150" s="1"/>
      <c r="M150" s="1"/>
      <c r="N150" s="1"/>
    </row>
    <row r="151" spans="2:14" hidden="1" outlineLevel="1">
      <c r="B151" s="2">
        <v>704</v>
      </c>
      <c r="C151" s="13" t="s">
        <v>756</v>
      </c>
      <c r="H151" s="1"/>
      <c r="I151" s="1"/>
      <c r="J151" s="1"/>
      <c r="K151" s="1"/>
      <c r="L151" s="1"/>
      <c r="M151" s="1"/>
      <c r="N151" s="1"/>
    </row>
    <row r="152" spans="2:14" hidden="1" outlineLevel="1">
      <c r="B152" s="2">
        <v>705</v>
      </c>
      <c r="C152" s="13" t="s">
        <v>757</v>
      </c>
      <c r="H152" s="1"/>
      <c r="I152" s="1"/>
      <c r="J152" s="1"/>
      <c r="K152" s="1"/>
      <c r="L152" s="1"/>
      <c r="M152" s="1"/>
      <c r="N152" s="1"/>
    </row>
    <row r="153" spans="2:14" hidden="1" outlineLevel="1">
      <c r="B153" s="2">
        <v>706</v>
      </c>
      <c r="C153" s="13" t="s">
        <v>758</v>
      </c>
      <c r="H153" s="1"/>
      <c r="I153" s="1"/>
      <c r="J153" s="1"/>
      <c r="K153" s="1"/>
      <c r="L153" s="1"/>
      <c r="M153" s="1"/>
      <c r="N153" s="1"/>
    </row>
    <row r="154" spans="2:14" hidden="1" outlineLevel="1">
      <c r="B154" s="2">
        <v>707</v>
      </c>
      <c r="C154" s="13" t="s">
        <v>759</v>
      </c>
      <c r="H154" s="1"/>
      <c r="I154" s="1"/>
      <c r="J154" s="1"/>
      <c r="K154" s="1"/>
      <c r="L154" s="1"/>
      <c r="M154" s="1"/>
      <c r="N154" s="1"/>
    </row>
    <row r="155" spans="2:14" hidden="1" outlineLevel="1">
      <c r="B155" s="2">
        <v>708</v>
      </c>
      <c r="C155" s="13" t="s">
        <v>760</v>
      </c>
      <c r="H155" s="1"/>
      <c r="I155" s="1"/>
      <c r="J155" s="1"/>
      <c r="K155" s="1"/>
      <c r="L155" s="1"/>
      <c r="M155" s="1"/>
      <c r="N155" s="1"/>
    </row>
    <row r="156" spans="2:14" hidden="1" outlineLevel="1">
      <c r="B156" s="2">
        <v>709</v>
      </c>
      <c r="C156" s="13" t="s">
        <v>761</v>
      </c>
      <c r="H156" s="1"/>
      <c r="I156" s="1"/>
      <c r="J156" s="1"/>
      <c r="K156" s="1"/>
      <c r="L156" s="1"/>
      <c r="M156" s="1"/>
      <c r="N156" s="1"/>
    </row>
    <row r="157" spans="2:14" hidden="1" outlineLevel="1">
      <c r="B157" s="2">
        <v>710</v>
      </c>
      <c r="C157" s="13" t="s">
        <v>762</v>
      </c>
      <c r="H157" s="1"/>
      <c r="I157" s="1"/>
      <c r="J157" s="1"/>
      <c r="K157" s="1"/>
      <c r="L157" s="1"/>
      <c r="M157" s="1"/>
      <c r="N157" s="1"/>
    </row>
    <row r="158" spans="2:14" hidden="1" outlineLevel="1">
      <c r="B158" s="2">
        <v>711</v>
      </c>
      <c r="C158" s="13" t="s">
        <v>763</v>
      </c>
      <c r="H158" s="1"/>
      <c r="I158" s="1"/>
      <c r="J158" s="1"/>
      <c r="K158" s="1"/>
      <c r="L158" s="1"/>
      <c r="M158" s="1"/>
      <c r="N158" s="1"/>
    </row>
    <row r="159" spans="2:14" hidden="1" outlineLevel="1">
      <c r="B159" s="2">
        <v>712</v>
      </c>
      <c r="C159" s="13" t="s">
        <v>764</v>
      </c>
      <c r="H159" s="1"/>
      <c r="I159" s="1"/>
      <c r="J159" s="1"/>
      <c r="K159" s="1"/>
      <c r="L159" s="1"/>
      <c r="M159" s="1"/>
      <c r="N159" s="1"/>
    </row>
    <row r="160" spans="2:14" hidden="1" outlineLevel="1">
      <c r="B160" s="2">
        <v>713</v>
      </c>
      <c r="C160" s="13" t="s">
        <v>765</v>
      </c>
      <c r="H160" s="1"/>
      <c r="I160" s="1"/>
      <c r="J160" s="1"/>
      <c r="K160" s="1"/>
      <c r="L160" s="1"/>
      <c r="M160" s="1"/>
      <c r="N160" s="1"/>
    </row>
    <row r="161" spans="2:14" hidden="1" outlineLevel="1">
      <c r="B161" s="2">
        <v>714</v>
      </c>
      <c r="C161" s="13" t="s">
        <v>766</v>
      </c>
      <c r="H161" s="1"/>
      <c r="I161" s="1"/>
      <c r="J161" s="1"/>
      <c r="K161" s="1"/>
      <c r="L161" s="1"/>
      <c r="M161" s="1"/>
      <c r="N161" s="1"/>
    </row>
    <row r="162" spans="2:14" hidden="1" outlineLevel="1">
      <c r="B162" s="2">
        <v>716</v>
      </c>
      <c r="C162" s="13" t="s">
        <v>767</v>
      </c>
      <c r="H162" s="1"/>
      <c r="I162" s="1"/>
      <c r="J162" s="1"/>
      <c r="K162" s="1"/>
      <c r="L162" s="1"/>
      <c r="M162" s="1"/>
      <c r="N162" s="1"/>
    </row>
    <row r="163" spans="2:14" hidden="1" outlineLevel="1">
      <c r="B163" s="2">
        <v>717</v>
      </c>
      <c r="C163" s="13" t="s">
        <v>768</v>
      </c>
      <c r="H163" s="1"/>
      <c r="I163" s="1"/>
      <c r="J163" s="1"/>
      <c r="K163" s="1"/>
      <c r="L163" s="1"/>
      <c r="M163" s="1"/>
      <c r="N163" s="1"/>
    </row>
    <row r="164" spans="2:14" hidden="1" outlineLevel="1">
      <c r="B164" s="2">
        <v>718</v>
      </c>
      <c r="C164" s="13" t="s">
        <v>769</v>
      </c>
      <c r="H164" s="1"/>
      <c r="I164" s="1"/>
      <c r="J164" s="1"/>
      <c r="K164" s="1"/>
      <c r="L164" s="1"/>
      <c r="M164" s="1"/>
      <c r="N164" s="1"/>
    </row>
    <row r="165" spans="2:14" hidden="1" outlineLevel="1">
      <c r="B165" s="2">
        <v>719</v>
      </c>
      <c r="C165" s="13" t="s">
        <v>770</v>
      </c>
      <c r="H165" s="1"/>
      <c r="I165" s="1"/>
      <c r="J165" s="1"/>
      <c r="K165" s="1"/>
      <c r="L165" s="1"/>
      <c r="M165" s="1"/>
      <c r="N165" s="1"/>
    </row>
    <row r="166" spans="2:14" hidden="1" outlineLevel="1">
      <c r="B166" s="2">
        <v>720</v>
      </c>
      <c r="C166" s="13" t="s">
        <v>771</v>
      </c>
      <c r="H166" s="1"/>
      <c r="I166" s="1"/>
      <c r="J166" s="1"/>
      <c r="K166" s="1"/>
      <c r="L166" s="1"/>
      <c r="M166" s="1"/>
      <c r="N166" s="1"/>
    </row>
    <row r="167" spans="2:14" hidden="1" outlineLevel="1">
      <c r="B167" s="2">
        <v>721</v>
      </c>
      <c r="C167" s="13" t="s">
        <v>772</v>
      </c>
      <c r="H167" s="1"/>
      <c r="I167" s="1"/>
      <c r="J167" s="1"/>
      <c r="K167" s="1"/>
      <c r="L167" s="1"/>
      <c r="M167" s="1"/>
      <c r="N167" s="1"/>
    </row>
    <row r="168" spans="2:14" hidden="1" outlineLevel="1">
      <c r="B168" s="2">
        <v>722</v>
      </c>
      <c r="C168" s="13" t="s">
        <v>773</v>
      </c>
      <c r="H168" s="1"/>
      <c r="I168" s="1"/>
      <c r="J168" s="1"/>
      <c r="K168" s="1"/>
      <c r="L168" s="1"/>
      <c r="M168" s="1"/>
      <c r="N168" s="1"/>
    </row>
    <row r="169" spans="2:14" hidden="1" outlineLevel="1">
      <c r="B169" s="2">
        <v>723</v>
      </c>
      <c r="C169" s="13" t="s">
        <v>774</v>
      </c>
      <c r="H169" s="1"/>
      <c r="I169" s="1"/>
      <c r="J169" s="1"/>
      <c r="K169" s="1"/>
      <c r="L169" s="1"/>
      <c r="M169" s="1"/>
      <c r="N169" s="1"/>
    </row>
    <row r="170" spans="2:14" hidden="1" outlineLevel="1">
      <c r="B170" s="2">
        <v>724</v>
      </c>
      <c r="C170" s="13" t="s">
        <v>775</v>
      </c>
      <c r="H170" s="1"/>
      <c r="I170" s="1"/>
      <c r="J170" s="1"/>
      <c r="K170" s="1"/>
      <c r="L170" s="1"/>
      <c r="M170" s="1"/>
      <c r="N170" s="1"/>
    </row>
    <row r="171" spans="2:14" hidden="1" outlineLevel="1">
      <c r="B171" s="2">
        <v>725</v>
      </c>
      <c r="C171" s="13" t="s">
        <v>776</v>
      </c>
      <c r="H171" s="1"/>
      <c r="I171" s="1"/>
      <c r="J171" s="1"/>
      <c r="K171" s="1"/>
      <c r="L171" s="1"/>
      <c r="M171" s="1"/>
      <c r="N171" s="1"/>
    </row>
    <row r="172" spans="2:14" hidden="1" outlineLevel="1">
      <c r="B172" s="2">
        <v>726</v>
      </c>
      <c r="C172" s="13" t="s">
        <v>777</v>
      </c>
      <c r="H172" s="1"/>
      <c r="I172" s="1"/>
      <c r="J172" s="1"/>
      <c r="K172" s="1"/>
      <c r="L172" s="1"/>
      <c r="M172" s="1"/>
      <c r="N172" s="1"/>
    </row>
    <row r="173" spans="2:14" hidden="1" outlineLevel="1">
      <c r="B173" s="2">
        <v>727</v>
      </c>
      <c r="C173" s="13" t="s">
        <v>778</v>
      </c>
      <c r="H173" s="1"/>
      <c r="I173" s="1"/>
      <c r="J173" s="1"/>
      <c r="K173" s="1"/>
      <c r="L173" s="1"/>
      <c r="M173" s="1"/>
      <c r="N173" s="1"/>
    </row>
    <row r="174" spans="2:14" hidden="1" outlineLevel="1">
      <c r="B174" s="2">
        <v>728</v>
      </c>
      <c r="C174" s="13" t="s">
        <v>779</v>
      </c>
      <c r="H174" s="1"/>
      <c r="I174" s="1"/>
      <c r="J174" s="1"/>
      <c r="K174" s="1"/>
      <c r="L174" s="1"/>
      <c r="M174" s="1"/>
      <c r="N174" s="1"/>
    </row>
    <row r="175" spans="2:14" hidden="1" outlineLevel="1">
      <c r="B175" s="2">
        <v>729</v>
      </c>
      <c r="C175" s="13" t="s">
        <v>780</v>
      </c>
      <c r="H175" s="1"/>
      <c r="I175" s="1"/>
      <c r="J175" s="1"/>
      <c r="K175" s="1"/>
      <c r="L175" s="1"/>
      <c r="M175" s="1"/>
      <c r="N175" s="1"/>
    </row>
    <row r="176" spans="2:14" hidden="1" outlineLevel="1">
      <c r="B176" s="2">
        <v>730</v>
      </c>
      <c r="C176" s="13" t="s">
        <v>781</v>
      </c>
      <c r="H176" s="1"/>
      <c r="I176" s="1"/>
      <c r="J176" s="1"/>
      <c r="K176" s="1"/>
      <c r="L176" s="1"/>
      <c r="M176" s="1"/>
      <c r="N176" s="1"/>
    </row>
    <row r="177" spans="2:14" hidden="1" outlineLevel="1">
      <c r="B177" s="2">
        <v>731</v>
      </c>
      <c r="C177" s="13" t="s">
        <v>782</v>
      </c>
      <c r="H177" s="1"/>
      <c r="I177" s="1"/>
      <c r="J177" s="1"/>
      <c r="K177" s="1"/>
      <c r="L177" s="1"/>
      <c r="M177" s="1"/>
      <c r="N177" s="1"/>
    </row>
    <row r="178" spans="2:14" hidden="1" outlineLevel="1">
      <c r="B178" s="2">
        <v>732</v>
      </c>
      <c r="C178" s="13" t="s">
        <v>783</v>
      </c>
      <c r="H178" s="1"/>
      <c r="I178" s="1"/>
      <c r="J178" s="1"/>
      <c r="K178" s="1"/>
      <c r="L178" s="1"/>
      <c r="M178" s="1"/>
      <c r="N178" s="1"/>
    </row>
    <row r="179" spans="2:14" hidden="1" outlineLevel="1">
      <c r="B179" s="2">
        <v>733</v>
      </c>
      <c r="C179" s="13" t="s">
        <v>784</v>
      </c>
      <c r="H179" s="1"/>
      <c r="I179" s="1"/>
      <c r="J179" s="1"/>
      <c r="K179" s="1"/>
      <c r="L179" s="1"/>
      <c r="M179" s="1"/>
      <c r="N179" s="1"/>
    </row>
    <row r="180" spans="2:14" hidden="1" outlineLevel="1">
      <c r="B180" s="2">
        <v>734</v>
      </c>
      <c r="C180" s="13" t="s">
        <v>785</v>
      </c>
      <c r="H180" s="1"/>
      <c r="I180" s="1"/>
      <c r="J180" s="1"/>
      <c r="K180" s="1"/>
      <c r="L180" s="1"/>
      <c r="M180" s="1"/>
      <c r="N180" s="1"/>
    </row>
    <row r="181" spans="2:14" hidden="1" outlineLevel="1">
      <c r="B181" s="2">
        <v>735</v>
      </c>
      <c r="C181" s="13" t="s">
        <v>786</v>
      </c>
      <c r="H181" s="1"/>
      <c r="I181" s="1"/>
      <c r="J181" s="1"/>
      <c r="K181" s="1"/>
      <c r="L181" s="1"/>
      <c r="M181" s="1"/>
      <c r="N181" s="1"/>
    </row>
    <row r="182" spans="2:14" hidden="1" outlineLevel="1">
      <c r="B182" s="2">
        <v>803</v>
      </c>
      <c r="C182" s="13" t="s">
        <v>787</v>
      </c>
      <c r="H182" s="1"/>
      <c r="I182" s="1"/>
      <c r="J182" s="1"/>
      <c r="K182" s="1"/>
      <c r="L182" s="1"/>
      <c r="M182" s="1"/>
      <c r="N182" s="1"/>
    </row>
    <row r="183" spans="2:14" hidden="1" outlineLevel="1">
      <c r="B183" s="2">
        <v>805</v>
      </c>
      <c r="C183" s="13" t="s">
        <v>788</v>
      </c>
      <c r="H183" s="1"/>
      <c r="I183" s="1"/>
      <c r="J183" s="1"/>
      <c r="K183" s="1"/>
      <c r="L183" s="1"/>
      <c r="M183" s="1"/>
      <c r="N183" s="1"/>
    </row>
    <row r="184" spans="2:14" hidden="1" outlineLevel="1">
      <c r="B184" s="2">
        <v>807</v>
      </c>
      <c r="C184" s="13" t="s">
        <v>789</v>
      </c>
      <c r="H184" s="1"/>
      <c r="I184" s="1"/>
      <c r="J184" s="1"/>
      <c r="K184" s="1"/>
      <c r="L184" s="1"/>
      <c r="M184" s="1"/>
      <c r="N184" s="1"/>
    </row>
    <row r="185" spans="2:14" hidden="1" outlineLevel="1">
      <c r="B185" s="2">
        <v>809</v>
      </c>
      <c r="C185" s="13" t="s">
        <v>790</v>
      </c>
      <c r="H185" s="1"/>
      <c r="I185" s="1"/>
      <c r="J185" s="1"/>
      <c r="K185" s="1"/>
      <c r="L185" s="1"/>
      <c r="M185" s="1"/>
      <c r="N185" s="1"/>
    </row>
    <row r="186" spans="2:14" hidden="1" outlineLevel="1">
      <c r="B186" s="2">
        <v>822</v>
      </c>
      <c r="C186" s="13" t="s">
        <v>815</v>
      </c>
      <c r="H186" s="1"/>
      <c r="I186" s="1"/>
      <c r="J186" s="1"/>
      <c r="K186" s="1"/>
      <c r="L186" s="1"/>
      <c r="M186" s="1"/>
      <c r="N186" s="1"/>
    </row>
    <row r="187" spans="2:14" hidden="1" outlineLevel="1">
      <c r="B187" s="2">
        <v>812</v>
      </c>
      <c r="C187" s="13" t="s">
        <v>791</v>
      </c>
      <c r="H187" s="1"/>
      <c r="I187" s="1"/>
      <c r="J187" s="1"/>
      <c r="K187" s="1"/>
      <c r="L187" s="1"/>
      <c r="M187" s="1"/>
      <c r="N187" s="1"/>
    </row>
    <row r="188" spans="2:14" hidden="1" outlineLevel="1">
      <c r="B188" s="2">
        <v>813</v>
      </c>
      <c r="C188" s="13" t="s">
        <v>792</v>
      </c>
      <c r="H188" s="1"/>
      <c r="I188" s="1"/>
      <c r="J188" s="1"/>
      <c r="K188" s="1"/>
      <c r="L188" s="1"/>
      <c r="M188" s="1"/>
      <c r="N188" s="1"/>
    </row>
    <row r="189" spans="2:14" hidden="1" outlineLevel="1">
      <c r="B189" s="2">
        <v>814</v>
      </c>
      <c r="C189" s="13" t="s">
        <v>793</v>
      </c>
      <c r="H189" s="1"/>
      <c r="I189" s="1"/>
      <c r="J189" s="1"/>
      <c r="K189" s="1"/>
      <c r="L189" s="1"/>
      <c r="M189" s="1"/>
      <c r="N189" s="1"/>
    </row>
    <row r="190" spans="2:14" hidden="1" outlineLevel="1">
      <c r="B190" s="2">
        <v>815</v>
      </c>
      <c r="C190" s="13" t="s">
        <v>794</v>
      </c>
      <c r="H190" s="1"/>
      <c r="I190" s="1"/>
      <c r="J190" s="1"/>
      <c r="K190" s="1"/>
      <c r="L190" s="1"/>
      <c r="M190" s="1"/>
      <c r="N190" s="1"/>
    </row>
    <row r="191" spans="2:14" hidden="1" outlineLevel="1">
      <c r="B191" s="2">
        <v>816</v>
      </c>
      <c r="C191" s="13" t="s">
        <v>795</v>
      </c>
      <c r="H191" s="1"/>
      <c r="I191" s="1"/>
      <c r="J191" s="1"/>
      <c r="K191" s="1"/>
      <c r="L191" s="1"/>
      <c r="M191" s="1"/>
      <c r="N191" s="1"/>
    </row>
    <row r="192" spans="2:14" hidden="1" outlineLevel="1">
      <c r="B192" s="2">
        <v>817</v>
      </c>
      <c r="C192" s="13" t="s">
        <v>796</v>
      </c>
      <c r="H192" s="1"/>
      <c r="I192" s="1"/>
      <c r="J192" s="1"/>
      <c r="K192" s="1"/>
      <c r="L192" s="1"/>
      <c r="M192" s="1"/>
      <c r="N192" s="1"/>
    </row>
    <row r="193" spans="2:14" hidden="1" outlineLevel="1">
      <c r="B193" s="2">
        <v>819</v>
      </c>
      <c r="C193" s="13" t="s">
        <v>797</v>
      </c>
      <c r="H193" s="1"/>
      <c r="I193" s="1"/>
      <c r="J193" s="1"/>
      <c r="K193" s="1"/>
      <c r="L193" s="1"/>
      <c r="M193" s="1"/>
      <c r="N193" s="1"/>
    </row>
    <row r="194" spans="2:14" hidden="1" outlineLevel="1">
      <c r="B194" s="2">
        <v>820</v>
      </c>
      <c r="C194" s="13" t="s">
        <v>798</v>
      </c>
      <c r="H194" s="1"/>
      <c r="I194" s="1"/>
      <c r="J194" s="1"/>
      <c r="K194" s="1"/>
      <c r="L194" s="1"/>
      <c r="M194" s="1"/>
      <c r="N194" s="1"/>
    </row>
    <row r="195" spans="2:14" hidden="1" outlineLevel="1">
      <c r="B195" s="2">
        <v>821</v>
      </c>
      <c r="C195" s="13" t="s">
        <v>799</v>
      </c>
      <c r="H195" s="1"/>
      <c r="I195" s="1"/>
      <c r="J195" s="1"/>
      <c r="K195" s="1"/>
      <c r="L195" s="1"/>
      <c r="M195" s="1"/>
      <c r="N195" s="1"/>
    </row>
    <row r="196" spans="2:14" hidden="1" outlineLevel="1">
      <c r="B196" s="2">
        <v>902</v>
      </c>
      <c r="C196" s="13" t="s">
        <v>800</v>
      </c>
      <c r="H196" s="1"/>
      <c r="I196" s="1"/>
      <c r="J196" s="1"/>
      <c r="K196" s="1"/>
      <c r="L196" s="1"/>
      <c r="M196" s="1"/>
      <c r="N196" s="1"/>
    </row>
    <row r="197" spans="2:14" hidden="1" outlineLevel="1">
      <c r="B197" s="2">
        <v>904</v>
      </c>
      <c r="C197" s="13" t="s">
        <v>801</v>
      </c>
      <c r="H197" s="1"/>
      <c r="I197" s="1"/>
      <c r="J197" s="1"/>
      <c r="K197" s="1"/>
      <c r="L197" s="1"/>
      <c r="M197" s="1"/>
      <c r="N197" s="1"/>
    </row>
    <row r="198" spans="2:14" hidden="1" outlineLevel="1">
      <c r="B198" s="2">
        <v>905</v>
      </c>
      <c r="C198" s="13" t="s">
        <v>802</v>
      </c>
      <c r="H198" s="1"/>
      <c r="I198" s="1"/>
      <c r="J198" s="1"/>
      <c r="K198" s="1"/>
      <c r="L198" s="1"/>
      <c r="M198" s="1"/>
      <c r="N198" s="1"/>
    </row>
    <row r="199" spans="2:14" hidden="1" outlineLevel="1">
      <c r="B199" s="2">
        <v>906</v>
      </c>
      <c r="C199" s="13" t="s">
        <v>803</v>
      </c>
      <c r="H199" s="1"/>
      <c r="I199" s="1"/>
      <c r="J199" s="1"/>
      <c r="K199" s="1"/>
      <c r="L199" s="1"/>
      <c r="M199" s="1"/>
      <c r="N199" s="1"/>
    </row>
    <row r="200" spans="2:14" hidden="1" outlineLevel="1">
      <c r="B200" s="2">
        <v>908</v>
      </c>
      <c r="C200" s="13" t="s">
        <v>804</v>
      </c>
      <c r="H200" s="1"/>
      <c r="I200" s="1"/>
      <c r="J200" s="1"/>
      <c r="K200" s="1"/>
      <c r="L200" s="1"/>
      <c r="M200" s="1"/>
      <c r="N200" s="1"/>
    </row>
    <row r="201" spans="2:14" hidden="1" outlineLevel="1">
      <c r="B201" s="2">
        <v>909</v>
      </c>
      <c r="C201" s="13" t="s">
        <v>805</v>
      </c>
      <c r="H201" s="1"/>
      <c r="I201" s="1"/>
      <c r="J201" s="1"/>
      <c r="K201" s="1"/>
      <c r="L201" s="1"/>
      <c r="M201" s="1"/>
      <c r="N201" s="1"/>
    </row>
    <row r="202" spans="2:14" hidden="1" outlineLevel="1">
      <c r="B202" s="2">
        <v>910</v>
      </c>
      <c r="C202" s="13" t="s">
        <v>806</v>
      </c>
      <c r="H202" s="1"/>
      <c r="I202" s="1"/>
      <c r="J202" s="1"/>
      <c r="K202" s="1"/>
      <c r="L202" s="1"/>
      <c r="M202" s="1"/>
      <c r="N202" s="1"/>
    </row>
    <row r="203" spans="2:14" hidden="1" outlineLevel="1">
      <c r="B203" s="2">
        <v>911</v>
      </c>
      <c r="C203" s="13" t="s">
        <v>807</v>
      </c>
      <c r="H203" s="1"/>
      <c r="I203" s="1"/>
      <c r="J203" s="1"/>
      <c r="K203" s="1"/>
      <c r="L203" s="1"/>
      <c r="M203" s="1"/>
      <c r="N203" s="1"/>
    </row>
    <row r="204" spans="2:14" hidden="1" outlineLevel="1">
      <c r="B204" s="2">
        <v>912</v>
      </c>
      <c r="C204" s="13" t="s">
        <v>808</v>
      </c>
      <c r="H204" s="1"/>
      <c r="I204" s="1"/>
      <c r="J204" s="1"/>
      <c r="K204" s="1"/>
      <c r="L204" s="1"/>
      <c r="M204" s="1"/>
      <c r="N204" s="1"/>
    </row>
    <row r="205" spans="2:14" hidden="1" outlineLevel="1">
      <c r="B205" s="2">
        <v>913</v>
      </c>
      <c r="C205" s="13" t="s">
        <v>809</v>
      </c>
      <c r="H205" s="1"/>
      <c r="I205" s="1"/>
      <c r="J205" s="1"/>
      <c r="K205" s="1"/>
      <c r="L205" s="1"/>
      <c r="M205" s="1"/>
      <c r="N205" s="1"/>
    </row>
    <row r="206" spans="2:14" hidden="1" outlineLevel="1">
      <c r="B206" s="2">
        <v>914</v>
      </c>
      <c r="C206" s="13" t="s">
        <v>810</v>
      </c>
      <c r="H206" s="1"/>
      <c r="I206" s="1"/>
      <c r="J206" s="1"/>
      <c r="K206" s="1"/>
      <c r="L206" s="1"/>
      <c r="M206" s="1"/>
      <c r="N206" s="1"/>
    </row>
    <row r="207" spans="2:14" hidden="1" outlineLevel="1">
      <c r="B207" s="2">
        <v>996</v>
      </c>
      <c r="C207" s="13" t="s">
        <v>811</v>
      </c>
      <c r="H207" s="1"/>
      <c r="I207" s="1"/>
      <c r="J207" s="1"/>
      <c r="K207" s="1"/>
      <c r="L207" s="1"/>
      <c r="M207" s="1"/>
      <c r="N207" s="1"/>
    </row>
    <row r="208" spans="2:14" hidden="1" outlineLevel="1">
      <c r="B208" s="2">
        <v>997</v>
      </c>
      <c r="C208" s="13" t="s">
        <v>812</v>
      </c>
      <c r="H208" s="1"/>
      <c r="I208" s="1"/>
      <c r="J208" s="1"/>
      <c r="K208" s="1"/>
      <c r="L208" s="1"/>
      <c r="M208" s="1"/>
      <c r="N208" s="1"/>
    </row>
    <row r="209" spans="2:3" hidden="1" outlineLevel="1">
      <c r="B209" s="2">
        <v>998</v>
      </c>
      <c r="C209" s="13" t="s">
        <v>813</v>
      </c>
    </row>
    <row r="210" spans="2:3" hidden="1" outlineLevel="1">
      <c r="B210" s="2">
        <v>999</v>
      </c>
      <c r="C210" s="13" t="s">
        <v>814</v>
      </c>
    </row>
    <row r="211" spans="1:1" hidden="1" outlineLevel="1">
      <c r="A211"/>
    </row>
    <row r="212" s="4" customFormat="1" collapsed="1"/>
    <row r="214" spans="2:3" ht="15.75">
      <c r="B214" s="3" t="s">
        <v>1336</v>
      </c>
      <c r="C214" s="2" t="s">
        <v>2542</v>
      </c>
    </row>
    <row r="215" spans="1:1" hidden="1" outlineLevel="1">
      <c r="A215"/>
    </row>
    <row r="216" spans="1:1" hidden="1" outlineLevel="1">
      <c r="A216"/>
    </row>
    <row r="217" spans="2:2" ht="15.75" hidden="1" outlineLevel="1">
      <c r="B217" s="3" t="s">
        <v>536</v>
      </c>
    </row>
    <row r="218" spans="2:2" hidden="1" outlineLevel="1">
      <c r="B218" s="2" t="s">
        <v>2543</v>
      </c>
    </row>
    <row r="219" spans="1:1" hidden="1" outlineLevel="1">
      <c r="A219"/>
    </row>
    <row r="220" spans="2:3" ht="15.75" hidden="1" outlineLevel="1">
      <c r="B220" s="12" t="s">
        <v>547</v>
      </c>
      <c r="C220" s="20" t="s">
        <v>418</v>
      </c>
    </row>
    <row r="221" spans="2:8" hidden="1" outlineLevel="1">
      <c r="B221" s="2">
        <v>38000006</v>
      </c>
      <c r="C221" s="15" t="s">
        <v>2436</v>
      </c>
      <c r="H221" s="47"/>
    </row>
    <row r="222" spans="2:8" hidden="1" outlineLevel="1">
      <c r="B222" s="2">
        <v>38000007</v>
      </c>
      <c r="C222" s="13" t="s">
        <v>2437</v>
      </c>
      <c r="H222" s="47"/>
    </row>
    <row r="223" spans="2:8" hidden="1" outlineLevel="1">
      <c r="B223" s="2">
        <v>38000008</v>
      </c>
      <c r="C223" s="13" t="s">
        <v>2438</v>
      </c>
      <c r="H223" s="47"/>
    </row>
    <row r="224" spans="2:8" hidden="1" outlineLevel="1">
      <c r="B224" s="2">
        <v>38000014</v>
      </c>
      <c r="C224" s="13" t="s">
        <v>2439</v>
      </c>
      <c r="H224" s="47"/>
    </row>
    <row r="225" spans="2:8" hidden="1" outlineLevel="1">
      <c r="B225" s="2">
        <v>38000015</v>
      </c>
      <c r="C225" s="13" t="s">
        <v>2440</v>
      </c>
      <c r="H225" s="47"/>
    </row>
    <row r="226" spans="2:8" hidden="1" outlineLevel="1">
      <c r="B226" s="2">
        <v>38000016</v>
      </c>
      <c r="C226" s="13" t="s">
        <v>2441</v>
      </c>
      <c r="H226" s="47"/>
    </row>
    <row r="227" spans="2:8" hidden="1" outlineLevel="1">
      <c r="B227" s="2">
        <v>38000021</v>
      </c>
      <c r="C227" s="13" t="s">
        <v>2442</v>
      </c>
      <c r="H227" s="47"/>
    </row>
    <row r="228" spans="2:8" hidden="1" outlineLevel="1">
      <c r="B228" s="2">
        <v>38000024</v>
      </c>
      <c r="C228" s="13" t="s">
        <v>2443</v>
      </c>
      <c r="H228" s="47"/>
    </row>
    <row r="229" spans="2:8" hidden="1" outlineLevel="1">
      <c r="B229" s="2">
        <v>38000025</v>
      </c>
      <c r="C229" s="13" t="s">
        <v>2444</v>
      </c>
      <c r="H229" s="47"/>
    </row>
    <row r="230" spans="2:8" hidden="1" outlineLevel="1">
      <c r="B230" s="2">
        <v>38000028</v>
      </c>
      <c r="C230" s="13" t="s">
        <v>2445</v>
      </c>
      <c r="H230" s="47"/>
    </row>
    <row r="231" spans="2:8" hidden="1" outlineLevel="1">
      <c r="B231" s="2">
        <v>38000030</v>
      </c>
      <c r="C231" s="13" t="s">
        <v>2446</v>
      </c>
      <c r="H231" s="47"/>
    </row>
    <row r="232" spans="2:8" hidden="1" outlineLevel="1">
      <c r="B232" s="2">
        <v>38000034</v>
      </c>
      <c r="C232" s="13" t="s">
        <v>2447</v>
      </c>
      <c r="H232" s="47"/>
    </row>
    <row r="233" spans="2:8" hidden="1" outlineLevel="1">
      <c r="B233" s="2">
        <v>38000044</v>
      </c>
      <c r="C233" s="13" t="s">
        <v>2448</v>
      </c>
      <c r="H233" s="47"/>
    </row>
    <row r="234" spans="2:8" hidden="1" outlineLevel="1">
      <c r="B234" s="2">
        <v>38000045</v>
      </c>
      <c r="C234" s="13" t="s">
        <v>2449</v>
      </c>
      <c r="H234" s="47"/>
    </row>
    <row r="235" spans="2:8" hidden="1" outlineLevel="1">
      <c r="B235" s="2">
        <v>38000049</v>
      </c>
      <c r="C235" s="13" t="s">
        <v>2450</v>
      </c>
      <c r="H235" s="47"/>
    </row>
    <row r="236" spans="2:8" hidden="1" outlineLevel="1">
      <c r="B236" s="2">
        <v>38000050</v>
      </c>
      <c r="C236" s="13" t="s">
        <v>2451</v>
      </c>
      <c r="H236" s="47"/>
    </row>
    <row r="237" spans="2:8" hidden="1" outlineLevel="1">
      <c r="B237" s="2">
        <v>38000051</v>
      </c>
      <c r="C237" s="13" t="s">
        <v>2452</v>
      </c>
      <c r="H237" s="47"/>
    </row>
    <row r="238" spans="2:8" hidden="1" outlineLevel="1">
      <c r="B238" s="2">
        <v>38000052</v>
      </c>
      <c r="C238" s="13" t="s">
        <v>2453</v>
      </c>
      <c r="H238" s="47"/>
    </row>
    <row r="239" spans="2:8" hidden="1" outlineLevel="1">
      <c r="B239" s="2">
        <v>38000053</v>
      </c>
      <c r="C239" s="13" t="s">
        <v>2454</v>
      </c>
      <c r="H239" s="47"/>
    </row>
    <row r="240" spans="2:8" hidden="1" outlineLevel="1">
      <c r="B240" s="2">
        <v>38000062</v>
      </c>
      <c r="C240" s="13" t="s">
        <v>2455</v>
      </c>
      <c r="H240" s="47"/>
    </row>
    <row r="241" spans="2:8" hidden="1" outlineLevel="1">
      <c r="B241" s="2">
        <v>38000068</v>
      </c>
      <c r="C241" s="13" t="s">
        <v>2456</v>
      </c>
      <c r="H241" s="47"/>
    </row>
    <row r="242" spans="2:8" hidden="1" outlineLevel="1">
      <c r="B242" s="2">
        <v>38000079</v>
      </c>
      <c r="C242" s="13" t="s">
        <v>2457</v>
      </c>
      <c r="H242" s="47"/>
    </row>
    <row r="243" spans="2:8" hidden="1" outlineLevel="1">
      <c r="B243" s="2">
        <v>38000080</v>
      </c>
      <c r="C243" s="13" t="s">
        <v>2458</v>
      </c>
      <c r="H243" s="47"/>
    </row>
    <row r="244" spans="2:8" hidden="1" outlineLevel="1">
      <c r="B244" s="2">
        <v>38000085</v>
      </c>
      <c r="C244" s="13" t="s">
        <v>2459</v>
      </c>
      <c r="H244" s="47"/>
    </row>
    <row r="245" spans="2:8" hidden="1" outlineLevel="1">
      <c r="B245" s="2">
        <v>38000086</v>
      </c>
      <c r="C245" s="13" t="s">
        <v>2460</v>
      </c>
      <c r="H245" s="47"/>
    </row>
    <row r="246" spans="2:8" hidden="1" outlineLevel="1">
      <c r="B246" s="2">
        <v>38000089</v>
      </c>
      <c r="C246" s="13" t="s">
        <v>2461</v>
      </c>
      <c r="H246" s="47"/>
    </row>
    <row r="247" spans="2:8" hidden="1" outlineLevel="1">
      <c r="B247" s="2">
        <v>38000091</v>
      </c>
      <c r="C247" s="13" t="s">
        <v>2462</v>
      </c>
      <c r="H247" s="47"/>
    </row>
    <row r="248" spans="2:8" hidden="1" outlineLevel="1">
      <c r="B248" s="2">
        <v>38000097</v>
      </c>
      <c r="C248" s="13" t="s">
        <v>2463</v>
      </c>
      <c r="H248" s="47"/>
    </row>
    <row r="249" spans="2:8" hidden="1" outlineLevel="1">
      <c r="B249" s="2">
        <v>38000101</v>
      </c>
      <c r="C249" s="13" t="s">
        <v>2464</v>
      </c>
      <c r="H249" s="47"/>
    </row>
    <row r="250" spans="2:8" hidden="1" outlineLevel="1">
      <c r="B250" s="2">
        <v>38000106</v>
      </c>
      <c r="C250" s="13" t="s">
        <v>2465</v>
      </c>
      <c r="H250" s="47"/>
    </row>
    <row r="251" spans="2:8" hidden="1" outlineLevel="1">
      <c r="B251" s="2">
        <v>38000117</v>
      </c>
      <c r="C251" s="13" t="s">
        <v>2466</v>
      </c>
      <c r="H251" s="47"/>
    </row>
    <row r="252" spans="2:8" hidden="1" outlineLevel="1">
      <c r="B252" s="2">
        <v>38000119</v>
      </c>
      <c r="C252" s="13" t="s">
        <v>2467</v>
      </c>
      <c r="H252" s="47"/>
    </row>
    <row r="253" spans="2:8" hidden="1" outlineLevel="1">
      <c r="B253" s="2">
        <v>38000122</v>
      </c>
      <c r="C253" s="13" t="s">
        <v>2468</v>
      </c>
      <c r="H253" s="47"/>
    </row>
    <row r="254" spans="2:8" hidden="1" outlineLevel="1">
      <c r="B254" s="2">
        <v>38000126</v>
      </c>
      <c r="C254" s="13" t="s">
        <v>2469</v>
      </c>
      <c r="H254" s="47"/>
    </row>
    <row r="255" spans="2:8" hidden="1" outlineLevel="1">
      <c r="B255" s="2">
        <v>38000127</v>
      </c>
      <c r="C255" s="13" t="s">
        <v>2470</v>
      </c>
      <c r="H255" s="47"/>
    </row>
    <row r="256" spans="2:8" hidden="1" outlineLevel="1">
      <c r="B256" s="2">
        <v>38000130</v>
      </c>
      <c r="C256" s="13" t="s">
        <v>2471</v>
      </c>
      <c r="H256" s="47"/>
    </row>
    <row r="257" spans="2:8" hidden="1" outlineLevel="1">
      <c r="B257" s="2">
        <v>38000135</v>
      </c>
      <c r="C257" s="13" t="s">
        <v>2472</v>
      </c>
      <c r="H257" s="47"/>
    </row>
    <row r="258" spans="2:8" hidden="1" outlineLevel="1">
      <c r="B258" s="2">
        <v>38000136</v>
      </c>
      <c r="C258" s="13" t="s">
        <v>2473</v>
      </c>
      <c r="H258" s="47"/>
    </row>
    <row r="259" spans="2:8" hidden="1" outlineLevel="1">
      <c r="B259" s="2">
        <v>38000137</v>
      </c>
      <c r="C259" s="13" t="s">
        <v>2474</v>
      </c>
      <c r="H259" s="47"/>
    </row>
    <row r="260" spans="2:8" hidden="1" outlineLevel="1">
      <c r="B260" s="2">
        <v>38000141</v>
      </c>
      <c r="C260" s="13" t="s">
        <v>2475</v>
      </c>
      <c r="H260" s="47"/>
    </row>
    <row r="261" spans="2:8" hidden="1" outlineLevel="1">
      <c r="B261" s="2">
        <v>38000143</v>
      </c>
      <c r="C261" s="13" t="s">
        <v>2476</v>
      </c>
      <c r="H261" s="47"/>
    </row>
    <row r="262" spans="2:8" hidden="1" outlineLevel="1">
      <c r="B262" s="2">
        <v>38000146</v>
      </c>
      <c r="C262" s="13" t="s">
        <v>2477</v>
      </c>
      <c r="H262" s="47"/>
    </row>
    <row r="263" spans="2:8" hidden="1" outlineLevel="1">
      <c r="B263" s="2">
        <v>38000150</v>
      </c>
      <c r="C263" s="13" t="s">
        <v>2478</v>
      </c>
      <c r="H263" s="47"/>
    </row>
    <row r="264" spans="2:8" hidden="1" outlineLevel="1">
      <c r="B264" s="2">
        <v>38000153</v>
      </c>
      <c r="C264" s="13" t="s">
        <v>2479</v>
      </c>
      <c r="H264" s="47"/>
    </row>
    <row r="265" spans="2:8" hidden="1" outlineLevel="1">
      <c r="B265" s="2">
        <v>38000161</v>
      </c>
      <c r="C265" s="13" t="s">
        <v>2480</v>
      </c>
      <c r="H265" s="47"/>
    </row>
    <row r="266" spans="2:8" hidden="1" outlineLevel="1">
      <c r="B266" s="2">
        <v>38000163</v>
      </c>
      <c r="C266" s="13" t="s">
        <v>2481</v>
      </c>
      <c r="H266" s="47"/>
    </row>
    <row r="267" spans="2:8" hidden="1" outlineLevel="1">
      <c r="B267" s="2">
        <v>38000168</v>
      </c>
      <c r="C267" s="13" t="s">
        <v>2482</v>
      </c>
      <c r="H267" s="47"/>
    </row>
    <row r="268" spans="2:8" hidden="1" outlineLevel="1">
      <c r="B268" s="2">
        <v>38000170</v>
      </c>
      <c r="C268" s="13" t="s">
        <v>2483</v>
      </c>
      <c r="H268" s="47"/>
    </row>
    <row r="269" spans="2:8" hidden="1" outlineLevel="1">
      <c r="B269" s="2">
        <v>38000172</v>
      </c>
      <c r="C269" s="13" t="s">
        <v>2484</v>
      </c>
      <c r="H269" s="47"/>
    </row>
    <row r="270" spans="2:8" hidden="1" outlineLevel="1">
      <c r="B270" s="2">
        <v>38000173</v>
      </c>
      <c r="C270" s="13" t="s">
        <v>2485</v>
      </c>
      <c r="H270" s="47"/>
    </row>
    <row r="271" spans="2:8" hidden="1" outlineLevel="1">
      <c r="B271" s="2">
        <v>38000174</v>
      </c>
      <c r="C271" s="13" t="s">
        <v>2486</v>
      </c>
      <c r="H271" s="47"/>
    </row>
    <row r="272" spans="2:8" hidden="1" outlineLevel="1">
      <c r="B272" s="2">
        <v>38000175</v>
      </c>
      <c r="C272" s="13" t="s">
        <v>2487</v>
      </c>
      <c r="H272" s="47"/>
    </row>
    <row r="273" spans="2:8" hidden="1" outlineLevel="1">
      <c r="B273" s="2">
        <v>38000176</v>
      </c>
      <c r="C273" s="13" t="s">
        <v>2488</v>
      </c>
      <c r="H273" s="47"/>
    </row>
    <row r="274" spans="2:8" hidden="1" outlineLevel="1">
      <c r="B274" s="2">
        <v>38000185</v>
      </c>
      <c r="C274" s="13" t="s">
        <v>2489</v>
      </c>
      <c r="H274" s="47"/>
    </row>
    <row r="275" spans="2:8" hidden="1" outlineLevel="1">
      <c r="B275" s="2">
        <v>38000187</v>
      </c>
      <c r="C275" s="13" t="s">
        <v>2490</v>
      </c>
      <c r="H275" s="47"/>
    </row>
    <row r="276" spans="2:8" hidden="1" outlineLevel="1">
      <c r="B276" s="2">
        <v>38000188</v>
      </c>
      <c r="C276" s="13" t="s">
        <v>2491</v>
      </c>
      <c r="H276" s="47"/>
    </row>
    <row r="277" spans="2:8" hidden="1" outlineLevel="1">
      <c r="B277" s="2">
        <v>38000190</v>
      </c>
      <c r="C277" s="13" t="s">
        <v>2492</v>
      </c>
      <c r="H277" s="47"/>
    </row>
    <row r="278" spans="2:8" hidden="1" outlineLevel="1">
      <c r="B278" s="2">
        <v>38000194</v>
      </c>
      <c r="C278" s="13" t="s">
        <v>2493</v>
      </c>
      <c r="H278" s="47"/>
    </row>
    <row r="279" spans="2:8" hidden="1" outlineLevel="1">
      <c r="B279" s="2">
        <v>38000197</v>
      </c>
      <c r="C279" s="13" t="s">
        <v>2494</v>
      </c>
      <c r="H279" s="47"/>
    </row>
    <row r="280" spans="2:8" hidden="1" outlineLevel="1">
      <c r="B280" s="2">
        <v>38000200</v>
      </c>
      <c r="C280" s="13" t="s">
        <v>2495</v>
      </c>
      <c r="H280" s="47"/>
    </row>
    <row r="281" spans="2:8" hidden="1" outlineLevel="1">
      <c r="B281" s="2">
        <v>38000201</v>
      </c>
      <c r="C281" s="13" t="s">
        <v>2496</v>
      </c>
      <c r="H281" s="47"/>
    </row>
    <row r="282" spans="2:8" hidden="1" outlineLevel="1">
      <c r="B282" s="2">
        <v>38000204</v>
      </c>
      <c r="C282" s="13" t="s">
        <v>2497</v>
      </c>
      <c r="H282" s="47"/>
    </row>
    <row r="283" spans="2:8" hidden="1" outlineLevel="1">
      <c r="B283" s="2">
        <v>38000205</v>
      </c>
      <c r="C283" s="13" t="s">
        <v>2498</v>
      </c>
      <c r="H283" s="47"/>
    </row>
    <row r="284" spans="2:8" hidden="1" outlineLevel="1">
      <c r="B284" s="2">
        <v>38000208</v>
      </c>
      <c r="C284" s="13" t="s">
        <v>2499</v>
      </c>
      <c r="H284" s="47"/>
    </row>
    <row r="285" spans="2:8" hidden="1" outlineLevel="1">
      <c r="B285" s="2">
        <v>38000212</v>
      </c>
      <c r="C285" s="13" t="s">
        <v>2500</v>
      </c>
      <c r="H285" s="47"/>
    </row>
    <row r="286" spans="2:8" hidden="1" outlineLevel="1">
      <c r="B286" s="2">
        <v>38000215</v>
      </c>
      <c r="C286" s="13" t="s">
        <v>2501</v>
      </c>
      <c r="H286" s="47"/>
    </row>
    <row r="287" spans="2:8" hidden="1" outlineLevel="1">
      <c r="B287" s="2">
        <v>38000217</v>
      </c>
      <c r="C287" s="13" t="s">
        <v>2502</v>
      </c>
      <c r="H287" s="47"/>
    </row>
    <row r="288" spans="2:8" hidden="1" outlineLevel="1">
      <c r="B288" s="2">
        <v>38000221</v>
      </c>
      <c r="C288" s="13" t="s">
        <v>2503</v>
      </c>
      <c r="H288" s="47"/>
    </row>
    <row r="289" spans="2:8" hidden="1" outlineLevel="1">
      <c r="B289" s="2">
        <v>38000222</v>
      </c>
      <c r="C289" s="13" t="s">
        <v>2504</v>
      </c>
      <c r="H289" s="47"/>
    </row>
    <row r="290" spans="2:8" hidden="1" outlineLevel="1">
      <c r="B290" s="2">
        <v>38000223</v>
      </c>
      <c r="C290" s="13" t="s">
        <v>2505</v>
      </c>
      <c r="H290" s="47"/>
    </row>
    <row r="291" spans="2:8" hidden="1" outlineLevel="1">
      <c r="B291" s="2">
        <v>38000225</v>
      </c>
      <c r="C291" s="13" t="s">
        <v>2506</v>
      </c>
      <c r="H291" s="47"/>
    </row>
    <row r="292" spans="2:8" hidden="1" outlineLevel="1">
      <c r="B292" s="2">
        <v>38000226</v>
      </c>
      <c r="C292" s="13" t="s">
        <v>2507</v>
      </c>
      <c r="H292" s="47"/>
    </row>
    <row r="293" spans="2:8" hidden="1" outlineLevel="1">
      <c r="B293" s="2">
        <v>38000227</v>
      </c>
      <c r="C293" s="13" t="s">
        <v>2508</v>
      </c>
      <c r="H293" s="47"/>
    </row>
    <row r="294" spans="2:8" hidden="1" outlineLevel="1">
      <c r="B294" s="2">
        <v>38000228</v>
      </c>
      <c r="C294" s="13" t="s">
        <v>2509</v>
      </c>
      <c r="H294" s="47"/>
    </row>
    <row r="295" spans="2:8" hidden="1" outlineLevel="1">
      <c r="B295" s="2">
        <v>38000230</v>
      </c>
      <c r="C295" s="13" t="s">
        <v>2510</v>
      </c>
      <c r="H295" s="47"/>
    </row>
    <row r="296" spans="2:8" hidden="1" outlineLevel="1">
      <c r="B296" s="2">
        <v>38000231</v>
      </c>
      <c r="C296" s="13" t="s">
        <v>2511</v>
      </c>
      <c r="H296" s="47"/>
    </row>
    <row r="297" spans="2:8" hidden="1" outlineLevel="1">
      <c r="B297" s="2">
        <v>38000232</v>
      </c>
      <c r="C297" s="13" t="s">
        <v>2512</v>
      </c>
      <c r="H297" s="47"/>
    </row>
    <row r="298" spans="2:8" hidden="1" outlineLevel="1">
      <c r="B298" s="2">
        <v>38000233</v>
      </c>
      <c r="C298" s="13" t="s">
        <v>2513</v>
      </c>
      <c r="H298" s="47"/>
    </row>
    <row r="299" spans="2:8" hidden="1" outlineLevel="1">
      <c r="B299" s="2">
        <v>38000234</v>
      </c>
      <c r="C299" s="13" t="s">
        <v>2514</v>
      </c>
      <c r="H299" s="47"/>
    </row>
    <row r="300" spans="2:8" hidden="1" outlineLevel="1">
      <c r="B300" s="2">
        <v>38000235</v>
      </c>
      <c r="C300" s="13" t="s">
        <v>2515</v>
      </c>
      <c r="H300" s="47"/>
    </row>
    <row r="301" spans="2:8" hidden="1" outlineLevel="1">
      <c r="B301" s="2">
        <v>38000236</v>
      </c>
      <c r="C301" s="13" t="s">
        <v>2516</v>
      </c>
      <c r="H301" s="47"/>
    </row>
    <row r="302" spans="2:8" hidden="1" outlineLevel="1">
      <c r="B302" s="2">
        <v>38000237</v>
      </c>
      <c r="C302" s="13" t="s">
        <v>2517</v>
      </c>
      <c r="H302" s="47"/>
    </row>
    <row r="303" spans="2:8" hidden="1" outlineLevel="1">
      <c r="B303" s="2">
        <v>38000238</v>
      </c>
      <c r="C303" s="13" t="s">
        <v>2518</v>
      </c>
      <c r="H303" s="47"/>
    </row>
    <row r="304" spans="2:8" hidden="1" outlineLevel="1">
      <c r="B304" s="2">
        <v>38000239</v>
      </c>
      <c r="C304" s="13" t="s">
        <v>2519</v>
      </c>
      <c r="H304" s="47"/>
    </row>
    <row r="305" spans="2:8" hidden="1" outlineLevel="1">
      <c r="B305" s="2">
        <v>38000240</v>
      </c>
      <c r="C305" s="13" t="s">
        <v>2520</v>
      </c>
      <c r="H305" s="47"/>
    </row>
    <row r="306" spans="2:8" hidden="1" outlineLevel="1">
      <c r="B306" s="2">
        <v>38000241</v>
      </c>
      <c r="C306" s="13" t="s">
        <v>2521</v>
      </c>
      <c r="H306" s="47"/>
    </row>
    <row r="307" spans="2:8" hidden="1" outlineLevel="1">
      <c r="B307" s="2">
        <v>38000243</v>
      </c>
      <c r="C307" s="13" t="s">
        <v>2522</v>
      </c>
      <c r="H307" s="47"/>
    </row>
    <row r="308" spans="2:8" hidden="1" outlineLevel="1">
      <c r="B308" s="2">
        <v>38000244</v>
      </c>
      <c r="C308" s="13" t="s">
        <v>2523</v>
      </c>
      <c r="H308" s="47"/>
    </row>
    <row r="309" spans="2:8" hidden="1" outlineLevel="1">
      <c r="B309" s="2">
        <v>38000245</v>
      </c>
      <c r="C309" s="13" t="s">
        <v>2524</v>
      </c>
      <c r="H309" s="47"/>
    </row>
    <row r="310" spans="2:8" hidden="1" outlineLevel="1">
      <c r="B310" s="2">
        <v>38000246</v>
      </c>
      <c r="C310" s="13" t="s">
        <v>2525</v>
      </c>
      <c r="H310" s="47"/>
    </row>
    <row r="311" spans="2:8" hidden="1" outlineLevel="1">
      <c r="B311" s="2">
        <v>38000247</v>
      </c>
      <c r="C311" s="13" t="s">
        <v>2526</v>
      </c>
      <c r="H311" s="47"/>
    </row>
    <row r="312" spans="2:8" hidden="1" outlineLevel="1">
      <c r="B312" s="2">
        <v>38000248</v>
      </c>
      <c r="C312" s="13" t="s">
        <v>2527</v>
      </c>
      <c r="H312" s="47"/>
    </row>
    <row r="313" spans="2:8" hidden="1" outlineLevel="1">
      <c r="B313" s="2">
        <v>38000249</v>
      </c>
      <c r="C313" s="13" t="s">
        <v>2528</v>
      </c>
      <c r="H313" s="47"/>
    </row>
    <row r="314" spans="2:8" hidden="1" outlineLevel="1">
      <c r="B314" s="2">
        <v>38000251</v>
      </c>
      <c r="C314" s="13" t="s">
        <v>2529</v>
      </c>
      <c r="H314" s="47"/>
    </row>
    <row r="315" spans="2:8" hidden="1" outlineLevel="1">
      <c r="B315" s="2">
        <v>38000252</v>
      </c>
      <c r="C315" s="13" t="s">
        <v>2530</v>
      </c>
      <c r="H315" s="47"/>
    </row>
    <row r="316" spans="2:8" hidden="1" outlineLevel="1">
      <c r="B316" s="2">
        <v>38000253</v>
      </c>
      <c r="C316" s="13" t="s">
        <v>2531</v>
      </c>
      <c r="H316" s="47"/>
    </row>
    <row r="317" spans="2:8" hidden="1" outlineLevel="1">
      <c r="B317" s="2">
        <v>38000254</v>
      </c>
      <c r="C317" s="13" t="s">
        <v>2532</v>
      </c>
      <c r="H317" s="47"/>
    </row>
    <row r="318" spans="2:8" hidden="1" outlineLevel="1">
      <c r="B318" s="2">
        <v>38000255</v>
      </c>
      <c r="C318" s="13" t="s">
        <v>2533</v>
      </c>
      <c r="H318" s="47"/>
    </row>
    <row r="319" spans="2:8" hidden="1" outlineLevel="1">
      <c r="B319" s="2">
        <v>38000256</v>
      </c>
      <c r="C319" s="13" t="s">
        <v>2534</v>
      </c>
      <c r="H319" s="47"/>
    </row>
    <row r="320" spans="2:8" hidden="1" outlineLevel="1">
      <c r="B320" s="2">
        <v>38000257</v>
      </c>
      <c r="C320" s="13" t="s">
        <v>2535</v>
      </c>
      <c r="H320" s="47"/>
    </row>
    <row r="321" spans="2:8" hidden="1" outlineLevel="1">
      <c r="B321" s="2">
        <v>38000258</v>
      </c>
      <c r="C321" s="13" t="s">
        <v>2536</v>
      </c>
      <c r="H321" s="47"/>
    </row>
    <row r="322" spans="2:8" hidden="1" outlineLevel="1">
      <c r="B322" s="2">
        <v>38000259</v>
      </c>
      <c r="C322" s="13" t="s">
        <v>2537</v>
      </c>
      <c r="H322" s="47"/>
    </row>
    <row r="323" spans="2:8" hidden="1" outlineLevel="1">
      <c r="B323" s="2">
        <v>38000260</v>
      </c>
      <c r="C323" s="13" t="s">
        <v>2538</v>
      </c>
      <c r="H323" s="47"/>
    </row>
    <row r="324" spans="2:8" hidden="1" outlineLevel="1">
      <c r="B324" s="2">
        <v>38000261</v>
      </c>
      <c r="C324" s="13" t="s">
        <v>2539</v>
      </c>
      <c r="H324" s="47"/>
    </row>
    <row r="325" spans="2:8" hidden="1" outlineLevel="1">
      <c r="B325" s="2">
        <v>38000262</v>
      </c>
      <c r="C325" s="13" t="s">
        <v>2540</v>
      </c>
      <c r="H325" s="47"/>
    </row>
    <row r="326" spans="2:8" hidden="1" outlineLevel="1">
      <c r="B326" s="2">
        <v>38000263</v>
      </c>
      <c r="C326" s="13" t="s">
        <v>2541</v>
      </c>
      <c r="H326" s="47"/>
    </row>
    <row r="327" spans="1:1" hidden="1" outlineLevel="1">
      <c r="A327"/>
    </row>
    <row r="328" s="4" customFormat="1" collapsed="1"/>
    <row r="330" spans="2:3" ht="15.75">
      <c r="B330" s="3" t="s">
        <v>1336</v>
      </c>
      <c r="C330" s="2" t="s">
        <v>2186</v>
      </c>
    </row>
    <row r="331" spans="1:1" hidden="1" outlineLevel="1">
      <c r="A331"/>
    </row>
    <row r="332" spans="1:1" hidden="1" outlineLevel="1">
      <c r="A332"/>
    </row>
    <row r="333" spans="2:2" ht="15.75" hidden="1" outlineLevel="1">
      <c r="B333" s="3" t="s">
        <v>536</v>
      </c>
    </row>
    <row r="334" spans="2:2" hidden="1" outlineLevel="1">
      <c r="B334" s="2" t="s">
        <v>2187</v>
      </c>
    </row>
    <row r="335" spans="1:1" hidden="1" outlineLevel="1">
      <c r="A335"/>
    </row>
    <row r="336" spans="2:3" ht="15.75" hidden="1" outlineLevel="1">
      <c r="B336" s="12" t="s">
        <v>547</v>
      </c>
      <c r="C336" s="20" t="s">
        <v>418</v>
      </c>
    </row>
    <row r="337" spans="2:14" hidden="1" outlineLevel="1">
      <c r="B337" s="2">
        <v>38000001</v>
      </c>
      <c r="C337" s="15" t="s">
        <v>2188</v>
      </c>
      <c r="H337" s="1"/>
      <c r="I337" s="1"/>
      <c r="J337" s="1"/>
      <c r="K337" s="1"/>
      <c r="L337" s="1"/>
      <c r="M337" s="1"/>
      <c r="N337" s="1"/>
    </row>
    <row r="338" spans="2:14" hidden="1" outlineLevel="1">
      <c r="B338" s="2">
        <v>38000002</v>
      </c>
      <c r="C338" s="13" t="s">
        <v>2189</v>
      </c>
      <c r="H338" s="1"/>
      <c r="I338" s="1"/>
      <c r="J338" s="1"/>
      <c r="K338" s="1"/>
      <c r="L338" s="1"/>
      <c r="M338" s="1"/>
      <c r="N338" s="1"/>
    </row>
    <row r="339" spans="2:14" hidden="1" outlineLevel="1">
      <c r="B339" s="2">
        <v>38000003</v>
      </c>
      <c r="C339" s="13" t="s">
        <v>2190</v>
      </c>
      <c r="H339" s="1"/>
      <c r="I339" s="1"/>
      <c r="J339" s="1"/>
      <c r="K339" s="1"/>
      <c r="L339" s="1"/>
      <c r="M339" s="1"/>
      <c r="N339" s="1"/>
    </row>
    <row r="340" spans="2:14" hidden="1" outlineLevel="1">
      <c r="B340" s="2">
        <v>38000004</v>
      </c>
      <c r="C340" s="13" t="s">
        <v>2191</v>
      </c>
      <c r="H340" s="1"/>
      <c r="I340" s="1"/>
      <c r="J340" s="1"/>
      <c r="K340" s="1"/>
      <c r="L340" s="1"/>
      <c r="M340" s="1"/>
      <c r="N340" s="1"/>
    </row>
    <row r="341" spans="2:14" hidden="1" outlineLevel="1">
      <c r="B341" s="2">
        <v>38000005</v>
      </c>
      <c r="C341" s="13" t="s">
        <v>2192</v>
      </c>
      <c r="H341" s="1"/>
      <c r="I341" s="1"/>
      <c r="J341" s="1"/>
      <c r="K341" s="1"/>
      <c r="L341" s="1"/>
      <c r="M341" s="1"/>
      <c r="N341" s="1"/>
    </row>
    <row r="342" spans="2:14" hidden="1" outlineLevel="1">
      <c r="B342" s="2">
        <v>38000006</v>
      </c>
      <c r="C342" s="13" t="s">
        <v>2193</v>
      </c>
      <c r="H342" s="1"/>
      <c r="I342" s="1"/>
      <c r="J342" s="1"/>
      <c r="K342" s="1"/>
      <c r="L342" s="1"/>
      <c r="M342" s="1"/>
      <c r="N342" s="1"/>
    </row>
    <row r="343" spans="2:14" hidden="1" outlineLevel="1">
      <c r="B343" s="2">
        <v>38000007</v>
      </c>
      <c r="C343" s="13" t="s">
        <v>2194</v>
      </c>
      <c r="H343" s="1"/>
      <c r="I343" s="1"/>
      <c r="J343" s="1"/>
      <c r="K343" s="1"/>
      <c r="L343" s="1"/>
      <c r="M343" s="1"/>
      <c r="N343" s="1"/>
    </row>
    <row r="344" spans="2:14" hidden="1" outlineLevel="1">
      <c r="B344" s="2">
        <v>38000008</v>
      </c>
      <c r="C344" s="13" t="s">
        <v>2195</v>
      </c>
      <c r="H344" s="1"/>
      <c r="I344" s="1"/>
      <c r="J344" s="1"/>
      <c r="K344" s="1"/>
      <c r="L344" s="1"/>
      <c r="M344" s="1"/>
      <c r="N344" s="1"/>
    </row>
    <row r="345" spans="2:14" hidden="1" outlineLevel="1">
      <c r="B345" s="2">
        <v>38000009</v>
      </c>
      <c r="C345" s="13" t="s">
        <v>2196</v>
      </c>
      <c r="H345" s="1"/>
      <c r="I345" s="1"/>
      <c r="J345" s="1"/>
      <c r="K345" s="1"/>
      <c r="L345" s="1"/>
      <c r="M345" s="1"/>
      <c r="N345" s="1"/>
    </row>
    <row r="346" spans="2:14" hidden="1" outlineLevel="1">
      <c r="B346" s="2">
        <v>38000010</v>
      </c>
      <c r="C346" s="13" t="s">
        <v>2197</v>
      </c>
      <c r="H346" s="1"/>
      <c r="I346" s="1"/>
      <c r="J346" s="1"/>
      <c r="K346" s="1"/>
      <c r="L346" s="1"/>
      <c r="M346" s="1"/>
      <c r="N346" s="1"/>
    </row>
    <row r="347" spans="2:14" hidden="1" outlineLevel="1">
      <c r="B347" s="2">
        <v>38000011</v>
      </c>
      <c r="C347" s="13" t="s">
        <v>2198</v>
      </c>
      <c r="H347" s="1"/>
      <c r="I347" s="1"/>
      <c r="J347" s="1"/>
      <c r="K347" s="1"/>
      <c r="L347" s="1"/>
      <c r="M347" s="1"/>
      <c r="N347" s="1"/>
    </row>
    <row r="348" spans="2:14" hidden="1" outlineLevel="1">
      <c r="B348" s="2">
        <v>38000012</v>
      </c>
      <c r="C348" s="13" t="s">
        <v>2199</v>
      </c>
      <c r="H348" s="1"/>
      <c r="I348" s="1"/>
      <c r="J348" s="1"/>
      <c r="K348" s="1"/>
      <c r="L348" s="1"/>
      <c r="M348" s="1"/>
      <c r="N348" s="1"/>
    </row>
    <row r="349" spans="2:14" hidden="1" outlineLevel="1">
      <c r="B349" s="2">
        <v>38000013</v>
      </c>
      <c r="C349" s="13" t="s">
        <v>2200</v>
      </c>
      <c r="H349" s="1"/>
      <c r="I349" s="1"/>
      <c r="J349" s="1"/>
      <c r="K349" s="1"/>
      <c r="L349" s="1"/>
      <c r="M349" s="1"/>
      <c r="N349" s="1"/>
    </row>
    <row r="350" spans="2:14" hidden="1" outlineLevel="1">
      <c r="B350" s="2">
        <v>38000014</v>
      </c>
      <c r="C350" s="13" t="s">
        <v>2201</v>
      </c>
      <c r="H350" s="1"/>
      <c r="I350" s="1"/>
      <c r="J350" s="1"/>
      <c r="K350" s="1"/>
      <c r="L350" s="1"/>
      <c r="M350" s="1"/>
      <c r="N350" s="1"/>
    </row>
    <row r="351" spans="2:14" hidden="1" outlineLevel="1">
      <c r="B351" s="2">
        <v>38000015</v>
      </c>
      <c r="C351" s="13" t="s">
        <v>2202</v>
      </c>
      <c r="H351" s="1"/>
      <c r="I351" s="1"/>
      <c r="J351" s="1"/>
      <c r="K351" s="1"/>
      <c r="L351" s="1"/>
      <c r="M351" s="1"/>
      <c r="N351" s="1"/>
    </row>
    <row r="352" spans="2:14" hidden="1" outlineLevel="1">
      <c r="B352" s="2">
        <v>38000016</v>
      </c>
      <c r="C352" s="13" t="s">
        <v>2203</v>
      </c>
      <c r="H352" s="1"/>
      <c r="I352" s="1"/>
      <c r="J352" s="1"/>
      <c r="K352" s="1"/>
      <c r="L352" s="1"/>
      <c r="M352" s="1"/>
      <c r="N352" s="1"/>
    </row>
    <row r="353" spans="2:14" hidden="1" outlineLevel="1">
      <c r="B353" s="2">
        <v>38000017</v>
      </c>
      <c r="C353" s="13" t="s">
        <v>2204</v>
      </c>
      <c r="H353" s="1"/>
      <c r="I353" s="1"/>
      <c r="J353" s="1"/>
      <c r="K353" s="1"/>
      <c r="L353" s="1"/>
      <c r="M353" s="1"/>
      <c r="N353" s="1"/>
    </row>
    <row r="354" spans="2:14" hidden="1" outlineLevel="1">
      <c r="B354" s="2">
        <v>38000018</v>
      </c>
      <c r="C354" s="13" t="s">
        <v>2205</v>
      </c>
      <c r="H354" s="1"/>
      <c r="I354" s="1"/>
      <c r="J354" s="1"/>
      <c r="K354" s="1"/>
      <c r="L354" s="1"/>
      <c r="M354" s="1"/>
      <c r="N354" s="1"/>
    </row>
    <row r="355" spans="2:14" hidden="1" outlineLevel="1">
      <c r="B355" s="2">
        <v>38000019</v>
      </c>
      <c r="C355" s="13" t="s">
        <v>2206</v>
      </c>
      <c r="H355" s="1"/>
      <c r="I355" s="1"/>
      <c r="J355" s="1"/>
      <c r="K355" s="1"/>
      <c r="L355" s="1"/>
      <c r="M355" s="1"/>
      <c r="N355" s="1"/>
    </row>
    <row r="356" spans="2:14" hidden="1" outlineLevel="1">
      <c r="B356" s="2">
        <v>38000020</v>
      </c>
      <c r="C356" s="13" t="s">
        <v>2207</v>
      </c>
      <c r="H356" s="1"/>
      <c r="I356" s="1"/>
      <c r="J356" s="1"/>
      <c r="K356" s="1"/>
      <c r="L356" s="1"/>
      <c r="M356" s="1"/>
      <c r="N356" s="1"/>
    </row>
    <row r="357" spans="2:14" hidden="1" outlineLevel="1">
      <c r="B357" s="2">
        <v>38000021</v>
      </c>
      <c r="C357" s="13" t="s">
        <v>2208</v>
      </c>
      <c r="H357" s="1"/>
      <c r="I357" s="1"/>
      <c r="J357" s="1"/>
      <c r="K357" s="1"/>
      <c r="L357" s="1"/>
      <c r="M357" s="1"/>
      <c r="N357" s="1"/>
    </row>
    <row r="358" spans="2:14" hidden="1" outlineLevel="1">
      <c r="B358" s="2">
        <v>38000022</v>
      </c>
      <c r="C358" s="13" t="s">
        <v>2209</v>
      </c>
      <c r="H358" s="1"/>
      <c r="I358" s="1"/>
      <c r="J358" s="1"/>
      <c r="K358" s="1"/>
      <c r="L358" s="1"/>
      <c r="M358" s="1"/>
      <c r="N358" s="1"/>
    </row>
    <row r="359" spans="2:14" hidden="1" outlineLevel="1">
      <c r="B359" s="2">
        <v>38000023</v>
      </c>
      <c r="C359" s="13" t="s">
        <v>2210</v>
      </c>
      <c r="H359" s="1"/>
      <c r="I359" s="1"/>
      <c r="J359" s="1"/>
      <c r="K359" s="1"/>
      <c r="L359" s="1"/>
      <c r="M359" s="1"/>
      <c r="N359" s="1"/>
    </row>
    <row r="360" spans="2:14" hidden="1" outlineLevel="1">
      <c r="B360" s="2">
        <v>38000024</v>
      </c>
      <c r="C360" s="13" t="s">
        <v>2211</v>
      </c>
      <c r="H360" s="1"/>
      <c r="I360" s="1"/>
      <c r="J360" s="1"/>
      <c r="K360" s="1"/>
      <c r="L360" s="1"/>
      <c r="M360" s="1"/>
      <c r="N360" s="1"/>
    </row>
    <row r="361" spans="2:14" hidden="1" outlineLevel="1">
      <c r="B361" s="2">
        <v>38000025</v>
      </c>
      <c r="C361" s="13" t="s">
        <v>2212</v>
      </c>
      <c r="H361" s="1"/>
      <c r="I361" s="1"/>
      <c r="J361" s="1"/>
      <c r="K361" s="1"/>
      <c r="L361" s="1"/>
      <c r="M361" s="1"/>
      <c r="N361" s="1"/>
    </row>
    <row r="362" spans="2:14" hidden="1" outlineLevel="1">
      <c r="B362" s="2">
        <v>38000026</v>
      </c>
      <c r="C362" s="13" t="s">
        <v>2213</v>
      </c>
      <c r="H362" s="1"/>
      <c r="I362" s="1"/>
      <c r="J362" s="1"/>
      <c r="K362" s="1"/>
      <c r="L362" s="1"/>
      <c r="M362" s="1"/>
      <c r="N362" s="1"/>
    </row>
    <row r="363" spans="2:14" hidden="1" outlineLevel="1">
      <c r="B363" s="2">
        <v>38000027</v>
      </c>
      <c r="C363" s="13" t="s">
        <v>2214</v>
      </c>
      <c r="H363" s="1"/>
      <c r="I363" s="1"/>
      <c r="J363" s="1"/>
      <c r="K363" s="1"/>
      <c r="L363" s="1"/>
      <c r="M363" s="1"/>
      <c r="N363" s="1"/>
    </row>
    <row r="364" spans="2:14" hidden="1" outlineLevel="1">
      <c r="B364" s="2">
        <v>38000028</v>
      </c>
      <c r="C364" s="13" t="s">
        <v>2215</v>
      </c>
      <c r="H364" s="1"/>
      <c r="I364" s="1"/>
      <c r="J364" s="1"/>
      <c r="K364" s="1"/>
      <c r="L364" s="1"/>
      <c r="M364" s="1"/>
      <c r="N364" s="1"/>
    </row>
    <row r="365" spans="2:14" hidden="1" outlineLevel="1">
      <c r="B365" s="2">
        <v>38000029</v>
      </c>
      <c r="C365" s="13" t="s">
        <v>2216</v>
      </c>
      <c r="H365" s="1"/>
      <c r="I365" s="1"/>
      <c r="J365" s="1"/>
      <c r="K365" s="1"/>
      <c r="L365" s="1"/>
      <c r="M365" s="1"/>
      <c r="N365" s="1"/>
    </row>
    <row r="366" spans="2:14" hidden="1" outlineLevel="1">
      <c r="B366" s="2">
        <v>38000030</v>
      </c>
      <c r="C366" s="13" t="s">
        <v>2217</v>
      </c>
      <c r="H366" s="1"/>
      <c r="I366" s="1"/>
      <c r="J366" s="1"/>
      <c r="K366" s="1"/>
      <c r="L366" s="1"/>
      <c r="M366" s="1"/>
      <c r="N366" s="1"/>
    </row>
    <row r="367" spans="2:14" hidden="1" outlineLevel="1">
      <c r="B367" s="2">
        <v>38000031</v>
      </c>
      <c r="C367" s="13" t="s">
        <v>2218</v>
      </c>
      <c r="H367" s="1"/>
      <c r="I367" s="1"/>
      <c r="J367" s="1"/>
      <c r="K367" s="1"/>
      <c r="L367" s="1"/>
      <c r="M367" s="1"/>
      <c r="N367" s="1"/>
    </row>
    <row r="368" spans="2:14" hidden="1" outlineLevel="1">
      <c r="B368" s="2">
        <v>38000032</v>
      </c>
      <c r="C368" s="13" t="s">
        <v>2219</v>
      </c>
      <c r="H368" s="1"/>
      <c r="I368" s="1"/>
      <c r="J368" s="1"/>
      <c r="K368" s="1"/>
      <c r="L368" s="1"/>
      <c r="M368" s="1"/>
      <c r="N368" s="1"/>
    </row>
    <row r="369" spans="2:14" hidden="1" outlineLevel="1">
      <c r="B369" s="2">
        <v>38000033</v>
      </c>
      <c r="C369" s="13" t="s">
        <v>2220</v>
      </c>
      <c r="H369" s="1"/>
      <c r="I369" s="1"/>
      <c r="J369" s="1"/>
      <c r="K369" s="1"/>
      <c r="L369" s="1"/>
      <c r="M369" s="1"/>
      <c r="N369" s="1"/>
    </row>
    <row r="370" spans="2:14" hidden="1" outlineLevel="1">
      <c r="B370" s="2">
        <v>38000034</v>
      </c>
      <c r="C370" s="13" t="s">
        <v>2221</v>
      </c>
      <c r="H370" s="1"/>
      <c r="I370" s="1"/>
      <c r="J370" s="1"/>
      <c r="K370" s="1"/>
      <c r="L370" s="1"/>
      <c r="M370" s="1"/>
      <c r="N370" s="1"/>
    </row>
    <row r="371" spans="2:14" hidden="1" outlineLevel="1">
      <c r="B371" s="2">
        <v>38000035</v>
      </c>
      <c r="C371" s="13" t="s">
        <v>2222</v>
      </c>
      <c r="H371" s="1"/>
      <c r="I371" s="1"/>
      <c r="J371" s="1"/>
      <c r="K371" s="1"/>
      <c r="L371" s="1"/>
      <c r="M371" s="1"/>
      <c r="N371" s="1"/>
    </row>
    <row r="372" spans="2:14" hidden="1" outlineLevel="1">
      <c r="B372" s="2">
        <v>38000037</v>
      </c>
      <c r="C372" s="13" t="s">
        <v>2223</v>
      </c>
      <c r="H372" s="1"/>
      <c r="I372" s="1"/>
      <c r="J372" s="1"/>
      <c r="K372" s="1"/>
      <c r="L372" s="1"/>
      <c r="M372" s="1"/>
      <c r="N372" s="1"/>
    </row>
    <row r="373" spans="2:14" hidden="1" outlineLevel="1">
      <c r="B373" s="2">
        <v>38000038</v>
      </c>
      <c r="C373" s="13" t="s">
        <v>2224</v>
      </c>
      <c r="H373" s="1"/>
      <c r="I373" s="1"/>
      <c r="J373" s="1"/>
      <c r="K373" s="1"/>
      <c r="L373" s="1"/>
      <c r="M373" s="1"/>
      <c r="N373" s="1"/>
    </row>
    <row r="374" spans="2:14" hidden="1" outlineLevel="1">
      <c r="B374" s="2">
        <v>38000039</v>
      </c>
      <c r="C374" s="13" t="s">
        <v>2225</v>
      </c>
      <c r="H374" s="1"/>
      <c r="I374" s="1"/>
      <c r="J374" s="1"/>
      <c r="K374" s="1"/>
      <c r="L374" s="1"/>
      <c r="M374" s="1"/>
      <c r="N374" s="1"/>
    </row>
    <row r="375" spans="2:14" hidden="1" outlineLevel="1">
      <c r="B375" s="2">
        <v>38000040</v>
      </c>
      <c r="C375" s="13" t="s">
        <v>2226</v>
      </c>
      <c r="H375" s="1"/>
      <c r="I375" s="1"/>
      <c r="J375" s="1"/>
      <c r="K375" s="1"/>
      <c r="L375" s="1"/>
      <c r="M375" s="1"/>
      <c r="N375" s="1"/>
    </row>
    <row r="376" spans="2:14" hidden="1" outlineLevel="1">
      <c r="B376" s="2">
        <v>38000041</v>
      </c>
      <c r="C376" s="13" t="s">
        <v>2227</v>
      </c>
      <c r="H376" s="1"/>
      <c r="I376" s="1"/>
      <c r="J376" s="1"/>
      <c r="K376" s="1"/>
      <c r="L376" s="1"/>
      <c r="M376" s="1"/>
      <c r="N376" s="1"/>
    </row>
    <row r="377" spans="2:14" hidden="1" outlineLevel="1">
      <c r="B377" s="2">
        <v>38000042</v>
      </c>
      <c r="C377" s="13" t="s">
        <v>2228</v>
      </c>
      <c r="H377" s="1"/>
      <c r="I377" s="1"/>
      <c r="J377" s="1"/>
      <c r="K377" s="1"/>
      <c r="L377" s="1"/>
      <c r="M377" s="1"/>
      <c r="N377" s="1"/>
    </row>
    <row r="378" spans="2:14" hidden="1" outlineLevel="1">
      <c r="B378" s="2">
        <v>38000043</v>
      </c>
      <c r="C378" s="13" t="s">
        <v>2229</v>
      </c>
      <c r="H378" s="1"/>
      <c r="I378" s="1"/>
      <c r="J378" s="1"/>
      <c r="K378" s="1"/>
      <c r="L378" s="1"/>
      <c r="M378" s="1"/>
      <c r="N378" s="1"/>
    </row>
    <row r="379" spans="2:14" hidden="1" outlineLevel="1">
      <c r="B379" s="2">
        <v>38000044</v>
      </c>
      <c r="C379" s="13" t="s">
        <v>2230</v>
      </c>
      <c r="H379" s="1"/>
      <c r="I379" s="1"/>
      <c r="J379" s="1"/>
      <c r="K379" s="1"/>
      <c r="L379" s="1"/>
      <c r="M379" s="1"/>
      <c r="N379" s="1"/>
    </row>
    <row r="380" spans="2:14" hidden="1" outlineLevel="1">
      <c r="B380" s="2">
        <v>38000045</v>
      </c>
      <c r="C380" s="13" t="s">
        <v>2231</v>
      </c>
      <c r="H380" s="1"/>
      <c r="I380" s="1"/>
      <c r="J380" s="1"/>
      <c r="K380" s="1"/>
      <c r="L380" s="1"/>
      <c r="M380" s="1"/>
      <c r="N380" s="1"/>
    </row>
    <row r="381" spans="2:14" hidden="1" outlineLevel="1">
      <c r="B381" s="2">
        <v>38000046</v>
      </c>
      <c r="C381" s="13" t="s">
        <v>2232</v>
      </c>
      <c r="H381" s="1"/>
      <c r="I381" s="1"/>
      <c r="J381" s="1"/>
      <c r="K381" s="1"/>
      <c r="L381" s="1"/>
      <c r="M381" s="1"/>
      <c r="N381" s="1"/>
    </row>
    <row r="382" spans="2:14" hidden="1" outlineLevel="1">
      <c r="B382" s="2">
        <v>38000047</v>
      </c>
      <c r="C382" s="13" t="s">
        <v>2233</v>
      </c>
      <c r="H382" s="1"/>
      <c r="I382" s="1"/>
      <c r="J382" s="1"/>
      <c r="K382" s="1"/>
      <c r="L382" s="1"/>
      <c r="M382" s="1"/>
      <c r="N382" s="1"/>
    </row>
    <row r="383" spans="2:14" hidden="1" outlineLevel="1">
      <c r="B383" s="2">
        <v>38000048</v>
      </c>
      <c r="C383" s="13" t="s">
        <v>2234</v>
      </c>
      <c r="H383" s="1"/>
      <c r="I383" s="1"/>
      <c r="J383" s="1"/>
      <c r="K383" s="1"/>
      <c r="L383" s="1"/>
      <c r="M383" s="1"/>
      <c r="N383" s="1"/>
    </row>
    <row r="384" spans="2:14" hidden="1" outlineLevel="1">
      <c r="B384" s="2">
        <v>38000049</v>
      </c>
      <c r="C384" s="13" t="s">
        <v>2235</v>
      </c>
      <c r="H384" s="1"/>
      <c r="I384" s="1"/>
      <c r="J384" s="1"/>
      <c r="K384" s="1"/>
      <c r="L384" s="1"/>
      <c r="M384" s="1"/>
      <c r="N384" s="1"/>
    </row>
    <row r="385" spans="2:14" hidden="1" outlineLevel="1">
      <c r="B385" s="2">
        <v>38000050</v>
      </c>
      <c r="C385" s="13" t="s">
        <v>2236</v>
      </c>
      <c r="H385" s="1"/>
      <c r="I385" s="1"/>
      <c r="J385" s="1"/>
      <c r="K385" s="1"/>
      <c r="L385" s="1"/>
      <c r="M385" s="1"/>
      <c r="N385" s="1"/>
    </row>
    <row r="386" spans="2:14" hidden="1" outlineLevel="1">
      <c r="B386" s="2">
        <v>38000051</v>
      </c>
      <c r="C386" s="13" t="s">
        <v>2237</v>
      </c>
      <c r="H386" s="1"/>
      <c r="I386" s="1"/>
      <c r="J386" s="1"/>
      <c r="K386" s="1"/>
      <c r="L386" s="1"/>
      <c r="M386" s="1"/>
      <c r="N386" s="1"/>
    </row>
    <row r="387" spans="2:14" hidden="1" outlineLevel="1">
      <c r="B387" s="2">
        <v>38000052</v>
      </c>
      <c r="C387" s="13" t="s">
        <v>2238</v>
      </c>
      <c r="H387" s="1"/>
      <c r="I387" s="1"/>
      <c r="J387" s="1"/>
      <c r="K387" s="1"/>
      <c r="L387" s="1"/>
      <c r="M387" s="1"/>
      <c r="N387" s="1"/>
    </row>
    <row r="388" spans="2:14" hidden="1" outlineLevel="1">
      <c r="B388" s="2">
        <v>38000053</v>
      </c>
      <c r="C388" s="13" t="s">
        <v>2239</v>
      </c>
      <c r="H388" s="1"/>
      <c r="I388" s="1"/>
      <c r="J388" s="1"/>
      <c r="K388" s="1"/>
      <c r="L388" s="1"/>
      <c r="M388" s="1"/>
      <c r="N388" s="1"/>
    </row>
    <row r="389" spans="2:14" hidden="1" outlineLevel="1">
      <c r="B389" s="2">
        <v>38000054</v>
      </c>
      <c r="C389" s="13" t="s">
        <v>2240</v>
      </c>
      <c r="H389" s="1"/>
      <c r="I389" s="1"/>
      <c r="J389" s="1"/>
      <c r="K389" s="1"/>
      <c r="L389" s="1"/>
      <c r="M389" s="1"/>
      <c r="N389" s="1"/>
    </row>
    <row r="390" spans="2:14" hidden="1" outlineLevel="1">
      <c r="B390" s="2">
        <v>38000055</v>
      </c>
      <c r="C390" s="13" t="s">
        <v>2241</v>
      </c>
      <c r="H390" s="1"/>
      <c r="I390" s="1"/>
      <c r="J390" s="1"/>
      <c r="K390" s="1"/>
      <c r="L390" s="1"/>
      <c r="M390" s="1"/>
      <c r="N390" s="1"/>
    </row>
    <row r="391" spans="2:14" hidden="1" outlineLevel="1">
      <c r="B391" s="2">
        <v>38000056</v>
      </c>
      <c r="C391" s="13" t="s">
        <v>2242</v>
      </c>
      <c r="H391" s="1"/>
      <c r="I391" s="1"/>
      <c r="J391" s="1"/>
      <c r="K391" s="1"/>
      <c r="L391" s="1"/>
      <c r="M391" s="1"/>
      <c r="N391" s="1"/>
    </row>
    <row r="392" spans="2:14" hidden="1" outlineLevel="1">
      <c r="B392" s="2">
        <v>38000057</v>
      </c>
      <c r="C392" s="13" t="s">
        <v>2243</v>
      </c>
      <c r="H392" s="1"/>
      <c r="I392" s="1"/>
      <c r="J392" s="1"/>
      <c r="K392" s="1"/>
      <c r="L392" s="1"/>
      <c r="M392" s="1"/>
      <c r="N392" s="1"/>
    </row>
    <row r="393" spans="2:14" hidden="1" outlineLevel="1">
      <c r="B393" s="2">
        <v>38000058</v>
      </c>
      <c r="C393" s="13" t="s">
        <v>2244</v>
      </c>
      <c r="H393" s="1"/>
      <c r="I393" s="1"/>
      <c r="J393" s="1"/>
      <c r="K393" s="1"/>
      <c r="L393" s="1"/>
      <c r="M393" s="1"/>
      <c r="N393" s="1"/>
    </row>
    <row r="394" spans="2:14" hidden="1" outlineLevel="1">
      <c r="B394" s="2">
        <v>38000059</v>
      </c>
      <c r="C394" s="13" t="s">
        <v>2245</v>
      </c>
      <c r="H394" s="1"/>
      <c r="I394" s="1"/>
      <c r="J394" s="1"/>
      <c r="K394" s="1"/>
      <c r="L394" s="1"/>
      <c r="M394" s="1"/>
      <c r="N394" s="1"/>
    </row>
    <row r="395" spans="2:14" hidden="1" outlineLevel="1">
      <c r="B395" s="2">
        <v>38000062</v>
      </c>
      <c r="C395" s="13" t="s">
        <v>2246</v>
      </c>
      <c r="H395" s="1"/>
      <c r="I395" s="1"/>
      <c r="J395" s="1"/>
      <c r="K395" s="1"/>
      <c r="L395" s="1"/>
      <c r="M395" s="1"/>
      <c r="N395" s="1"/>
    </row>
    <row r="396" spans="2:14" hidden="1" outlineLevel="1">
      <c r="B396" s="2">
        <v>38000063</v>
      </c>
      <c r="C396" s="13" t="s">
        <v>2247</v>
      </c>
      <c r="H396" s="1"/>
      <c r="I396" s="1"/>
      <c r="J396" s="1"/>
      <c r="K396" s="1"/>
      <c r="L396" s="1"/>
      <c r="M396" s="1"/>
      <c r="N396" s="1"/>
    </row>
    <row r="397" spans="2:14" hidden="1" outlineLevel="1">
      <c r="B397" s="2">
        <v>38000064</v>
      </c>
      <c r="C397" s="13" t="s">
        <v>2248</v>
      </c>
      <c r="H397" s="1"/>
      <c r="I397" s="1"/>
      <c r="J397" s="1"/>
      <c r="K397" s="1"/>
      <c r="L397" s="1"/>
      <c r="M397" s="1"/>
      <c r="N397" s="1"/>
    </row>
    <row r="398" spans="2:14" hidden="1" outlineLevel="1">
      <c r="B398" s="2">
        <v>38000066</v>
      </c>
      <c r="C398" s="13" t="s">
        <v>2249</v>
      </c>
      <c r="H398" s="1"/>
      <c r="I398" s="1"/>
      <c r="J398" s="1"/>
      <c r="K398" s="1"/>
      <c r="L398" s="1"/>
      <c r="M398" s="1"/>
      <c r="N398" s="1"/>
    </row>
    <row r="399" spans="2:14" hidden="1" outlineLevel="1">
      <c r="B399" s="2">
        <v>38000068</v>
      </c>
      <c r="C399" s="13" t="s">
        <v>2250</v>
      </c>
      <c r="H399" s="1"/>
      <c r="I399" s="1"/>
      <c r="J399" s="1"/>
      <c r="K399" s="1"/>
      <c r="L399" s="1"/>
      <c r="M399" s="1"/>
      <c r="N399" s="1"/>
    </row>
    <row r="400" spans="2:14" hidden="1" outlineLevel="1">
      <c r="B400" s="2">
        <v>38000069</v>
      </c>
      <c r="C400" s="13" t="s">
        <v>2251</v>
      </c>
      <c r="H400" s="1"/>
      <c r="I400" s="1"/>
      <c r="J400" s="1"/>
      <c r="K400" s="1"/>
      <c r="L400" s="1"/>
      <c r="M400" s="1"/>
      <c r="N400" s="1"/>
    </row>
    <row r="401" spans="2:14" hidden="1" outlineLevel="1">
      <c r="B401" s="2">
        <v>38000070</v>
      </c>
      <c r="C401" s="13" t="s">
        <v>2252</v>
      </c>
      <c r="H401" s="1"/>
      <c r="I401" s="1"/>
      <c r="J401" s="1"/>
      <c r="K401" s="1"/>
      <c r="L401" s="1"/>
      <c r="M401" s="1"/>
      <c r="N401" s="1"/>
    </row>
    <row r="402" spans="2:14" hidden="1" outlineLevel="1">
      <c r="B402" s="2">
        <v>38000071</v>
      </c>
      <c r="C402" s="13" t="s">
        <v>2253</v>
      </c>
      <c r="H402" s="1"/>
      <c r="I402" s="1"/>
      <c r="J402" s="1"/>
      <c r="K402" s="1"/>
      <c r="L402" s="1"/>
      <c r="M402" s="1"/>
      <c r="N402" s="1"/>
    </row>
    <row r="403" spans="2:14" hidden="1" outlineLevel="1">
      <c r="B403" s="2">
        <v>38000072</v>
      </c>
      <c r="C403" s="13" t="s">
        <v>2254</v>
      </c>
      <c r="H403" s="1"/>
      <c r="I403" s="1"/>
      <c r="J403" s="1"/>
      <c r="K403" s="1"/>
      <c r="L403" s="1"/>
      <c r="M403" s="1"/>
      <c r="N403" s="1"/>
    </row>
    <row r="404" spans="2:14" hidden="1" outlineLevel="1">
      <c r="B404" s="2">
        <v>38000073</v>
      </c>
      <c r="C404" s="13" t="s">
        <v>2255</v>
      </c>
      <c r="H404" s="1"/>
      <c r="I404" s="1"/>
      <c r="J404" s="1"/>
      <c r="K404" s="1"/>
      <c r="L404" s="1"/>
      <c r="M404" s="1"/>
      <c r="N404" s="1"/>
    </row>
    <row r="405" spans="2:14" hidden="1" outlineLevel="1">
      <c r="B405" s="2">
        <v>38000074</v>
      </c>
      <c r="C405" s="13" t="s">
        <v>2256</v>
      </c>
      <c r="H405" s="1"/>
      <c r="I405" s="1"/>
      <c r="J405" s="1"/>
      <c r="K405" s="1"/>
      <c r="L405" s="1"/>
      <c r="M405" s="1"/>
      <c r="N405" s="1"/>
    </row>
    <row r="406" spans="2:14" hidden="1" outlineLevel="1">
      <c r="B406" s="2">
        <v>38000075</v>
      </c>
      <c r="C406" s="13" t="s">
        <v>2257</v>
      </c>
      <c r="H406" s="1"/>
      <c r="I406" s="1"/>
      <c r="J406" s="1"/>
      <c r="K406" s="1"/>
      <c r="L406" s="1"/>
      <c r="M406" s="1"/>
      <c r="N406" s="1"/>
    </row>
    <row r="407" spans="2:14" hidden="1" outlineLevel="1">
      <c r="B407" s="2">
        <v>38000076</v>
      </c>
      <c r="C407" s="13" t="s">
        <v>2258</v>
      </c>
      <c r="H407" s="1"/>
      <c r="I407" s="1"/>
      <c r="J407" s="1"/>
      <c r="K407" s="1"/>
      <c r="L407" s="1"/>
      <c r="M407" s="1"/>
      <c r="N407" s="1"/>
    </row>
    <row r="408" spans="2:14" hidden="1" outlineLevel="1">
      <c r="B408" s="2">
        <v>38000077</v>
      </c>
      <c r="C408" s="13" t="s">
        <v>2259</v>
      </c>
      <c r="H408" s="1"/>
      <c r="I408" s="1"/>
      <c r="J408" s="1"/>
      <c r="K408" s="1"/>
      <c r="L408" s="1"/>
      <c r="M408" s="1"/>
      <c r="N408" s="1"/>
    </row>
    <row r="409" spans="2:14" hidden="1" outlineLevel="1">
      <c r="B409" s="2">
        <v>38000078</v>
      </c>
      <c r="C409" s="13" t="s">
        <v>2260</v>
      </c>
      <c r="H409" s="1"/>
      <c r="I409" s="1"/>
      <c r="J409" s="1"/>
      <c r="K409" s="1"/>
      <c r="L409" s="1"/>
      <c r="M409" s="1"/>
      <c r="N409" s="1"/>
    </row>
    <row r="410" spans="2:14" hidden="1" outlineLevel="1">
      <c r="B410" s="2">
        <v>38000079</v>
      </c>
      <c r="C410" s="13" t="s">
        <v>2261</v>
      </c>
      <c r="H410" s="1"/>
      <c r="I410" s="1"/>
      <c r="J410" s="1"/>
      <c r="K410" s="1"/>
      <c r="L410" s="1"/>
      <c r="M410" s="1"/>
      <c r="N410" s="1"/>
    </row>
    <row r="411" spans="2:14" hidden="1" outlineLevel="1">
      <c r="B411" s="2">
        <v>38000080</v>
      </c>
      <c r="C411" s="13" t="s">
        <v>2262</v>
      </c>
      <c r="H411" s="1"/>
      <c r="I411" s="1"/>
      <c r="J411" s="1"/>
      <c r="K411" s="1"/>
      <c r="L411" s="1"/>
      <c r="M411" s="1"/>
      <c r="N411" s="1"/>
    </row>
    <row r="412" spans="2:14" hidden="1" outlineLevel="1">
      <c r="B412" s="2">
        <v>38000081</v>
      </c>
      <c r="C412" s="13" t="s">
        <v>2263</v>
      </c>
      <c r="H412" s="1"/>
      <c r="I412" s="1"/>
      <c r="J412" s="1"/>
      <c r="K412" s="1"/>
      <c r="L412" s="1"/>
      <c r="M412" s="1"/>
      <c r="N412" s="1"/>
    </row>
    <row r="413" spans="2:14" hidden="1" outlineLevel="1">
      <c r="B413" s="2">
        <v>38000082</v>
      </c>
      <c r="C413" s="13" t="s">
        <v>2264</v>
      </c>
      <c r="H413" s="1"/>
      <c r="I413" s="1"/>
      <c r="J413" s="1"/>
      <c r="K413" s="1"/>
      <c r="L413" s="1"/>
      <c r="M413" s="1"/>
      <c r="N413" s="1"/>
    </row>
    <row r="414" spans="2:14" hidden="1" outlineLevel="1">
      <c r="B414" s="2">
        <v>38000083</v>
      </c>
      <c r="C414" s="13" t="s">
        <v>2265</v>
      </c>
      <c r="H414" s="1"/>
      <c r="I414" s="1"/>
      <c r="J414" s="1"/>
      <c r="K414" s="1"/>
      <c r="L414" s="1"/>
      <c r="M414" s="1"/>
      <c r="N414" s="1"/>
    </row>
    <row r="415" spans="2:14" hidden="1" outlineLevel="1">
      <c r="B415" s="2">
        <v>38000084</v>
      </c>
      <c r="C415" s="13" t="s">
        <v>2266</v>
      </c>
      <c r="H415" s="1"/>
      <c r="I415" s="1"/>
      <c r="J415" s="1"/>
      <c r="K415" s="1"/>
      <c r="L415" s="1"/>
      <c r="M415" s="1"/>
      <c r="N415" s="1"/>
    </row>
    <row r="416" spans="2:14" hidden="1" outlineLevel="1">
      <c r="B416" s="2">
        <v>38000085</v>
      </c>
      <c r="C416" s="13" t="s">
        <v>2267</v>
      </c>
      <c r="H416" s="1"/>
      <c r="I416" s="1"/>
      <c r="J416" s="1"/>
      <c r="K416" s="1"/>
      <c r="L416" s="1"/>
      <c r="M416" s="1"/>
      <c r="N416" s="1"/>
    </row>
    <row r="417" spans="2:14" hidden="1" outlineLevel="1">
      <c r="B417" s="2">
        <v>38000086</v>
      </c>
      <c r="C417" s="13" t="s">
        <v>2268</v>
      </c>
      <c r="H417" s="1"/>
      <c r="I417" s="1"/>
      <c r="J417" s="1"/>
      <c r="K417" s="1"/>
      <c r="L417" s="1"/>
      <c r="M417" s="1"/>
      <c r="N417" s="1"/>
    </row>
    <row r="418" spans="2:14" hidden="1" outlineLevel="1">
      <c r="B418" s="2">
        <v>38000087</v>
      </c>
      <c r="C418" s="13" t="s">
        <v>2269</v>
      </c>
      <c r="H418" s="1"/>
      <c r="I418" s="1"/>
      <c r="J418" s="1"/>
      <c r="K418" s="1"/>
      <c r="L418" s="1"/>
      <c r="M418" s="1"/>
      <c r="N418" s="1"/>
    </row>
    <row r="419" spans="2:14" hidden="1" outlineLevel="1">
      <c r="B419" s="2">
        <v>38000088</v>
      </c>
      <c r="C419" s="13" t="s">
        <v>2270</v>
      </c>
      <c r="H419" s="1"/>
      <c r="I419" s="1"/>
      <c r="J419" s="1"/>
      <c r="K419" s="1"/>
      <c r="L419" s="1"/>
      <c r="M419" s="1"/>
      <c r="N419" s="1"/>
    </row>
    <row r="420" spans="2:14" hidden="1" outlineLevel="1">
      <c r="B420" s="2">
        <v>38000089</v>
      </c>
      <c r="C420" s="13" t="s">
        <v>2271</v>
      </c>
      <c r="H420" s="1"/>
      <c r="I420" s="1"/>
      <c r="J420" s="1"/>
      <c r="K420" s="1"/>
      <c r="L420" s="1"/>
      <c r="M420" s="1"/>
      <c r="N420" s="1"/>
    </row>
    <row r="421" spans="2:14" hidden="1" outlineLevel="1">
      <c r="B421" s="2">
        <v>38000090</v>
      </c>
      <c r="C421" s="13" t="s">
        <v>2272</v>
      </c>
      <c r="H421" s="1"/>
      <c r="I421" s="1"/>
      <c r="J421" s="1"/>
      <c r="K421" s="1"/>
      <c r="L421" s="1"/>
      <c r="M421" s="1"/>
      <c r="N421" s="1"/>
    </row>
    <row r="422" spans="2:14" hidden="1" outlineLevel="1">
      <c r="B422" s="2">
        <v>38000091</v>
      </c>
      <c r="C422" s="13" t="s">
        <v>2273</v>
      </c>
      <c r="H422" s="1"/>
      <c r="I422" s="1"/>
      <c r="J422" s="1"/>
      <c r="K422" s="1"/>
      <c r="L422" s="1"/>
      <c r="M422" s="1"/>
      <c r="N422" s="1"/>
    </row>
    <row r="423" spans="2:14" hidden="1" outlineLevel="1">
      <c r="B423" s="2">
        <v>38000092</v>
      </c>
      <c r="C423" s="13" t="s">
        <v>2274</v>
      </c>
      <c r="H423" s="1"/>
      <c r="I423" s="1"/>
      <c r="J423" s="1"/>
      <c r="K423" s="1"/>
      <c r="L423" s="1"/>
      <c r="M423" s="1"/>
      <c r="N423" s="1"/>
    </row>
    <row r="424" spans="2:14" hidden="1" outlineLevel="1">
      <c r="B424" s="2">
        <v>38000093</v>
      </c>
      <c r="C424" s="13" t="s">
        <v>2275</v>
      </c>
      <c r="H424" s="1"/>
      <c r="I424" s="1"/>
      <c r="J424" s="1"/>
      <c r="K424" s="1"/>
      <c r="L424" s="1"/>
      <c r="M424" s="1"/>
      <c r="N424" s="1"/>
    </row>
    <row r="425" spans="2:14" hidden="1" outlineLevel="1">
      <c r="B425" s="2">
        <v>38000094</v>
      </c>
      <c r="C425" s="13" t="s">
        <v>2276</v>
      </c>
      <c r="H425" s="1"/>
      <c r="I425" s="1"/>
      <c r="J425" s="1"/>
      <c r="K425" s="1"/>
      <c r="L425" s="1"/>
      <c r="M425" s="1"/>
      <c r="N425" s="1"/>
    </row>
    <row r="426" spans="2:14" hidden="1" outlineLevel="1">
      <c r="B426" s="2">
        <v>38000095</v>
      </c>
      <c r="C426" s="13" t="s">
        <v>2277</v>
      </c>
      <c r="H426" s="1"/>
      <c r="I426" s="1"/>
      <c r="J426" s="1"/>
      <c r="K426" s="1"/>
      <c r="L426" s="1"/>
      <c r="M426" s="1"/>
      <c r="N426" s="1"/>
    </row>
    <row r="427" spans="2:14" hidden="1" outlineLevel="1">
      <c r="B427" s="2">
        <v>38000096</v>
      </c>
      <c r="C427" s="13" t="s">
        <v>2278</v>
      </c>
      <c r="H427" s="1"/>
      <c r="I427" s="1"/>
      <c r="J427" s="1"/>
      <c r="K427" s="1"/>
      <c r="L427" s="1"/>
      <c r="M427" s="1"/>
      <c r="N427" s="1"/>
    </row>
    <row r="428" spans="2:14" hidden="1" outlineLevel="1">
      <c r="B428" s="2">
        <v>38000097</v>
      </c>
      <c r="C428" s="13" t="s">
        <v>2279</v>
      </c>
      <c r="H428" s="1"/>
      <c r="I428" s="1"/>
      <c r="J428" s="1"/>
      <c r="K428" s="1"/>
      <c r="L428" s="1"/>
      <c r="M428" s="1"/>
      <c r="N428" s="1"/>
    </row>
    <row r="429" spans="2:14" hidden="1" outlineLevel="1">
      <c r="B429" s="2">
        <v>38000098</v>
      </c>
      <c r="C429" s="13" t="s">
        <v>2280</v>
      </c>
      <c r="H429" s="1"/>
      <c r="I429" s="1"/>
      <c r="J429" s="1"/>
      <c r="K429" s="1"/>
      <c r="L429" s="1"/>
      <c r="M429" s="1"/>
      <c r="N429" s="1"/>
    </row>
    <row r="430" spans="2:14" hidden="1" outlineLevel="1">
      <c r="B430" s="2">
        <v>38000099</v>
      </c>
      <c r="C430" s="13" t="s">
        <v>2281</v>
      </c>
      <c r="H430" s="1"/>
      <c r="I430" s="1"/>
      <c r="J430" s="1"/>
      <c r="K430" s="1"/>
      <c r="L430" s="1"/>
      <c r="M430" s="1"/>
      <c r="N430" s="1"/>
    </row>
    <row r="431" spans="2:14" hidden="1" outlineLevel="1">
      <c r="B431" s="2">
        <v>38000100</v>
      </c>
      <c r="C431" s="13" t="s">
        <v>2282</v>
      </c>
      <c r="H431" s="1"/>
      <c r="I431" s="1"/>
      <c r="J431" s="1"/>
      <c r="K431" s="1"/>
      <c r="L431" s="1"/>
      <c r="M431" s="1"/>
      <c r="N431" s="1"/>
    </row>
    <row r="432" spans="2:14" hidden="1" outlineLevel="1">
      <c r="B432" s="2">
        <v>38000101</v>
      </c>
      <c r="C432" s="13" t="s">
        <v>2283</v>
      </c>
      <c r="H432" s="1"/>
      <c r="I432" s="1"/>
      <c r="J432" s="1"/>
      <c r="K432" s="1"/>
      <c r="L432" s="1"/>
      <c r="M432" s="1"/>
      <c r="N432" s="1"/>
    </row>
    <row r="433" spans="2:14" hidden="1" outlineLevel="1">
      <c r="B433" s="2">
        <v>38000102</v>
      </c>
      <c r="C433" s="13" t="s">
        <v>2284</v>
      </c>
      <c r="H433" s="1"/>
      <c r="I433" s="1"/>
      <c r="J433" s="1"/>
      <c r="K433" s="1"/>
      <c r="L433" s="1"/>
      <c r="M433" s="1"/>
      <c r="N433" s="1"/>
    </row>
    <row r="434" spans="2:14" hidden="1" outlineLevel="1">
      <c r="B434" s="2">
        <v>38000103</v>
      </c>
      <c r="C434" s="13" t="s">
        <v>2285</v>
      </c>
      <c r="H434" s="1"/>
      <c r="I434" s="1"/>
      <c r="J434" s="1"/>
      <c r="K434" s="1"/>
      <c r="L434" s="1"/>
      <c r="M434" s="1"/>
      <c r="N434" s="1"/>
    </row>
    <row r="435" spans="2:14" hidden="1" outlineLevel="1">
      <c r="B435" s="2">
        <v>38000104</v>
      </c>
      <c r="C435" s="13" t="s">
        <v>2286</v>
      </c>
      <c r="H435" s="1"/>
      <c r="I435" s="1"/>
      <c r="J435" s="1"/>
      <c r="K435" s="1"/>
      <c r="L435" s="1"/>
      <c r="M435" s="1"/>
      <c r="N435" s="1"/>
    </row>
    <row r="436" spans="2:14" hidden="1" outlineLevel="1">
      <c r="B436" s="2">
        <v>38000105</v>
      </c>
      <c r="C436" s="13" t="s">
        <v>2287</v>
      </c>
      <c r="H436" s="1"/>
      <c r="I436" s="1"/>
      <c r="J436" s="1"/>
      <c r="K436" s="1"/>
      <c r="L436" s="1"/>
      <c r="M436" s="1"/>
      <c r="N436" s="1"/>
    </row>
    <row r="437" spans="2:14" hidden="1" outlineLevel="1">
      <c r="B437" s="2">
        <v>38000106</v>
      </c>
      <c r="C437" s="13" t="s">
        <v>2288</v>
      </c>
      <c r="H437" s="1"/>
      <c r="I437" s="1"/>
      <c r="J437" s="1"/>
      <c r="K437" s="1"/>
      <c r="L437" s="1"/>
      <c r="M437" s="1"/>
      <c r="N437" s="1"/>
    </row>
    <row r="438" spans="2:14" hidden="1" outlineLevel="1">
      <c r="B438" s="2">
        <v>38000107</v>
      </c>
      <c r="C438" s="13" t="s">
        <v>2289</v>
      </c>
      <c r="H438" s="1"/>
      <c r="I438" s="1"/>
      <c r="J438" s="1"/>
      <c r="K438" s="1"/>
      <c r="L438" s="1"/>
      <c r="M438" s="1"/>
      <c r="N438" s="1"/>
    </row>
    <row r="439" spans="2:14" hidden="1" outlineLevel="1">
      <c r="B439" s="2">
        <v>38000108</v>
      </c>
      <c r="C439" s="13" t="s">
        <v>2290</v>
      </c>
      <c r="H439" s="1"/>
      <c r="I439" s="1"/>
      <c r="J439" s="1"/>
      <c r="K439" s="1"/>
      <c r="L439" s="1"/>
      <c r="M439" s="1"/>
      <c r="N439" s="1"/>
    </row>
    <row r="440" spans="2:14" hidden="1" outlineLevel="1">
      <c r="B440" s="2">
        <v>38000109</v>
      </c>
      <c r="C440" s="13" t="s">
        <v>2291</v>
      </c>
      <c r="H440" s="1"/>
      <c r="I440" s="1"/>
      <c r="J440" s="1"/>
      <c r="K440" s="1"/>
      <c r="L440" s="1"/>
      <c r="M440" s="1"/>
      <c r="N440" s="1"/>
    </row>
    <row r="441" spans="2:14" hidden="1" outlineLevel="1">
      <c r="B441" s="2">
        <v>38000110</v>
      </c>
      <c r="C441" s="13" t="s">
        <v>2292</v>
      </c>
      <c r="H441" s="1"/>
      <c r="I441" s="1"/>
      <c r="J441" s="1"/>
      <c r="K441" s="1"/>
      <c r="L441" s="1"/>
      <c r="M441" s="1"/>
      <c r="N441" s="1"/>
    </row>
    <row r="442" spans="2:14" hidden="1" outlineLevel="1">
      <c r="B442" s="2">
        <v>38000113</v>
      </c>
      <c r="C442" s="13" t="s">
        <v>2293</v>
      </c>
      <c r="H442" s="1"/>
      <c r="I442" s="1"/>
      <c r="J442" s="1"/>
      <c r="K442" s="1"/>
      <c r="L442" s="1"/>
      <c r="M442" s="1"/>
      <c r="N442" s="1"/>
    </row>
    <row r="443" spans="2:14" hidden="1" outlineLevel="1">
      <c r="B443" s="2">
        <v>38000114</v>
      </c>
      <c r="C443" s="13" t="s">
        <v>2294</v>
      </c>
      <c r="H443" s="1"/>
      <c r="I443" s="1"/>
      <c r="J443" s="1"/>
      <c r="K443" s="1"/>
      <c r="L443" s="1"/>
      <c r="M443" s="1"/>
      <c r="N443" s="1"/>
    </row>
    <row r="444" spans="2:14" hidden="1" outlineLevel="1">
      <c r="B444" s="2">
        <v>38000115</v>
      </c>
      <c r="C444" s="13" t="s">
        <v>2295</v>
      </c>
      <c r="H444" s="1"/>
      <c r="I444" s="1"/>
      <c r="J444" s="1"/>
      <c r="K444" s="1"/>
      <c r="L444" s="1"/>
      <c r="M444" s="1"/>
      <c r="N444" s="1"/>
    </row>
    <row r="445" spans="2:14" hidden="1" outlineLevel="1">
      <c r="B445" s="2">
        <v>38000116</v>
      </c>
      <c r="C445" s="13" t="s">
        <v>2296</v>
      </c>
      <c r="H445" s="1"/>
      <c r="I445" s="1"/>
      <c r="J445" s="1"/>
      <c r="K445" s="1"/>
      <c r="L445" s="1"/>
      <c r="M445" s="1"/>
      <c r="N445" s="1"/>
    </row>
    <row r="446" spans="2:14" hidden="1" outlineLevel="1">
      <c r="B446" s="2">
        <v>38000117</v>
      </c>
      <c r="C446" s="13" t="s">
        <v>2297</v>
      </c>
      <c r="H446" s="1"/>
      <c r="I446" s="1"/>
      <c r="J446" s="1"/>
      <c r="K446" s="1"/>
      <c r="L446" s="1"/>
      <c r="M446" s="1"/>
      <c r="N446" s="1"/>
    </row>
    <row r="447" spans="2:14" hidden="1" outlineLevel="1">
      <c r="B447" s="2">
        <v>38000118</v>
      </c>
      <c r="C447" s="13" t="s">
        <v>2298</v>
      </c>
      <c r="H447" s="1"/>
      <c r="I447" s="1"/>
      <c r="J447" s="1"/>
      <c r="K447" s="1"/>
      <c r="L447" s="1"/>
      <c r="M447" s="1"/>
      <c r="N447" s="1"/>
    </row>
    <row r="448" spans="2:14" hidden="1" outlineLevel="1">
      <c r="B448" s="2">
        <v>38000119</v>
      </c>
      <c r="C448" s="13" t="s">
        <v>2299</v>
      </c>
      <c r="H448" s="1"/>
      <c r="I448" s="1"/>
      <c r="J448" s="1"/>
      <c r="K448" s="1"/>
      <c r="L448" s="1"/>
      <c r="M448" s="1"/>
      <c r="N448" s="1"/>
    </row>
    <row r="449" spans="2:14" hidden="1" outlineLevel="1">
      <c r="B449" s="2">
        <v>38000120</v>
      </c>
      <c r="C449" s="13" t="s">
        <v>2300</v>
      </c>
      <c r="H449" s="1"/>
      <c r="I449" s="1"/>
      <c r="J449" s="1"/>
      <c r="K449" s="1"/>
      <c r="L449" s="1"/>
      <c r="M449" s="1"/>
      <c r="N449" s="1"/>
    </row>
    <row r="450" spans="2:14" hidden="1" outlineLevel="1">
      <c r="B450" s="2">
        <v>38000121</v>
      </c>
      <c r="C450" s="13" t="s">
        <v>2301</v>
      </c>
      <c r="H450" s="1"/>
      <c r="I450" s="1"/>
      <c r="J450" s="1"/>
      <c r="K450" s="1"/>
      <c r="L450" s="1"/>
      <c r="M450" s="1"/>
      <c r="N450" s="1"/>
    </row>
    <row r="451" spans="2:14" hidden="1" outlineLevel="1">
      <c r="B451" s="2">
        <v>38000122</v>
      </c>
      <c r="C451" s="13" t="s">
        <v>2302</v>
      </c>
      <c r="H451" s="1"/>
      <c r="I451" s="1"/>
      <c r="J451" s="1"/>
      <c r="K451" s="1"/>
      <c r="L451" s="1"/>
      <c r="M451" s="1"/>
      <c r="N451" s="1"/>
    </row>
    <row r="452" spans="2:14" hidden="1" outlineLevel="1">
      <c r="B452" s="2">
        <v>38000123</v>
      </c>
      <c r="C452" s="13" t="s">
        <v>2303</v>
      </c>
      <c r="H452" s="1"/>
      <c r="I452" s="1"/>
      <c r="J452" s="1"/>
      <c r="K452" s="1"/>
      <c r="L452" s="1"/>
      <c r="M452" s="1"/>
      <c r="N452" s="1"/>
    </row>
    <row r="453" spans="2:14" hidden="1" outlineLevel="1">
      <c r="B453" s="2">
        <v>38000124</v>
      </c>
      <c r="C453" s="13" t="s">
        <v>2304</v>
      </c>
      <c r="H453" s="1"/>
      <c r="I453" s="1"/>
      <c r="J453" s="1"/>
      <c r="K453" s="1"/>
      <c r="L453" s="1"/>
      <c r="M453" s="1"/>
      <c r="N453" s="1"/>
    </row>
    <row r="454" spans="2:14" hidden="1" outlineLevel="1">
      <c r="B454" s="2">
        <v>38000125</v>
      </c>
      <c r="C454" s="13" t="s">
        <v>2305</v>
      </c>
      <c r="H454" s="1"/>
      <c r="I454" s="1"/>
      <c r="J454" s="1"/>
      <c r="K454" s="1"/>
      <c r="L454" s="1"/>
      <c r="M454" s="1"/>
      <c r="N454" s="1"/>
    </row>
    <row r="455" spans="2:14" hidden="1" outlineLevel="1">
      <c r="B455" s="2">
        <v>38000126</v>
      </c>
      <c r="C455" s="13" t="s">
        <v>2306</v>
      </c>
      <c r="H455" s="1"/>
      <c r="I455" s="1"/>
      <c r="J455" s="1"/>
      <c r="K455" s="1"/>
      <c r="L455" s="1"/>
      <c r="M455" s="1"/>
      <c r="N455" s="1"/>
    </row>
    <row r="456" spans="2:14" hidden="1" outlineLevel="1">
      <c r="B456" s="2">
        <v>38000127</v>
      </c>
      <c r="C456" s="13" t="s">
        <v>2307</v>
      </c>
      <c r="H456" s="1"/>
      <c r="I456" s="1"/>
      <c r="J456" s="1"/>
      <c r="K456" s="1"/>
      <c r="L456" s="1"/>
      <c r="M456" s="1"/>
      <c r="N456" s="1"/>
    </row>
    <row r="457" spans="2:14" hidden="1" outlineLevel="1">
      <c r="B457" s="2">
        <v>38000128</v>
      </c>
      <c r="C457" s="13" t="s">
        <v>2308</v>
      </c>
      <c r="H457" s="1"/>
      <c r="I457" s="1"/>
      <c r="J457" s="1"/>
      <c r="K457" s="1"/>
      <c r="L457" s="1"/>
      <c r="M457" s="1"/>
      <c r="N457" s="1"/>
    </row>
    <row r="458" spans="2:14" hidden="1" outlineLevel="1">
      <c r="B458" s="2">
        <v>38000129</v>
      </c>
      <c r="C458" s="13" t="s">
        <v>2309</v>
      </c>
      <c r="H458" s="1"/>
      <c r="I458" s="1"/>
      <c r="J458" s="1"/>
      <c r="K458" s="1"/>
      <c r="L458" s="1"/>
      <c r="M458" s="1"/>
      <c r="N458" s="1"/>
    </row>
    <row r="459" spans="2:14" hidden="1" outlineLevel="1">
      <c r="B459" s="2">
        <v>38000130</v>
      </c>
      <c r="C459" s="13" t="s">
        <v>2310</v>
      </c>
      <c r="H459" s="1"/>
      <c r="I459" s="1"/>
      <c r="J459" s="1"/>
      <c r="K459" s="1"/>
      <c r="L459" s="1"/>
      <c r="M459" s="1"/>
      <c r="N459" s="1"/>
    </row>
    <row r="460" spans="2:14" hidden="1" outlineLevel="1">
      <c r="B460" s="2">
        <v>38000132</v>
      </c>
      <c r="C460" s="13" t="s">
        <v>2311</v>
      </c>
      <c r="H460" s="1"/>
      <c r="I460" s="1"/>
      <c r="J460" s="1"/>
      <c r="K460" s="1"/>
      <c r="L460" s="1"/>
      <c r="M460" s="1"/>
      <c r="N460" s="1"/>
    </row>
    <row r="461" spans="2:14" hidden="1" outlineLevel="1">
      <c r="B461" s="2">
        <v>38000133</v>
      </c>
      <c r="C461" s="13" t="s">
        <v>2312</v>
      </c>
      <c r="H461" s="1"/>
      <c r="I461" s="1"/>
      <c r="J461" s="1"/>
      <c r="K461" s="1"/>
      <c r="L461" s="1"/>
      <c r="M461" s="1"/>
      <c r="N461" s="1"/>
    </row>
    <row r="462" spans="2:14" hidden="1" outlineLevel="1">
      <c r="B462" s="2">
        <v>38000134</v>
      </c>
      <c r="C462" s="13" t="s">
        <v>2313</v>
      </c>
      <c r="H462" s="1"/>
      <c r="I462" s="1"/>
      <c r="J462" s="1"/>
      <c r="K462" s="1"/>
      <c r="L462" s="1"/>
      <c r="M462" s="1"/>
      <c r="N462" s="1"/>
    </row>
    <row r="463" spans="2:14" hidden="1" outlineLevel="1">
      <c r="B463" s="2">
        <v>38000135</v>
      </c>
      <c r="C463" s="13" t="s">
        <v>2314</v>
      </c>
      <c r="H463" s="1"/>
      <c r="I463" s="1"/>
      <c r="J463" s="1"/>
      <c r="K463" s="1"/>
      <c r="L463" s="1"/>
      <c r="M463" s="1"/>
      <c r="N463" s="1"/>
    </row>
    <row r="464" spans="2:14" hidden="1" outlineLevel="1">
      <c r="B464" s="2">
        <v>38000136</v>
      </c>
      <c r="C464" s="13" t="s">
        <v>2315</v>
      </c>
      <c r="H464" s="1"/>
      <c r="I464" s="1"/>
      <c r="J464" s="1"/>
      <c r="K464" s="1"/>
      <c r="L464" s="1"/>
      <c r="M464" s="1"/>
      <c r="N464" s="1"/>
    </row>
    <row r="465" spans="2:14" hidden="1" outlineLevel="1">
      <c r="B465" s="2">
        <v>38000137</v>
      </c>
      <c r="C465" s="13" t="s">
        <v>2316</v>
      </c>
      <c r="H465" s="1"/>
      <c r="I465" s="1"/>
      <c r="J465" s="1"/>
      <c r="K465" s="1"/>
      <c r="L465" s="1"/>
      <c r="M465" s="1"/>
      <c r="N465" s="1"/>
    </row>
    <row r="466" spans="2:14" hidden="1" outlineLevel="1">
      <c r="B466" s="2">
        <v>38000138</v>
      </c>
      <c r="C466" s="13" t="s">
        <v>2317</v>
      </c>
      <c r="H466" s="1"/>
      <c r="I466" s="1"/>
      <c r="J466" s="1"/>
      <c r="K466" s="1"/>
      <c r="L466" s="1"/>
      <c r="M466" s="1"/>
      <c r="N466" s="1"/>
    </row>
    <row r="467" spans="2:14" hidden="1" outlineLevel="1">
      <c r="B467" s="2">
        <v>38000139</v>
      </c>
      <c r="C467" s="13" t="s">
        <v>2318</v>
      </c>
      <c r="H467" s="1"/>
      <c r="I467" s="1"/>
      <c r="J467" s="1"/>
      <c r="K467" s="1"/>
      <c r="L467" s="1"/>
      <c r="M467" s="1"/>
      <c r="N467" s="1"/>
    </row>
    <row r="468" spans="2:14" hidden="1" outlineLevel="1">
      <c r="B468" s="2">
        <v>38000140</v>
      </c>
      <c r="C468" s="13" t="s">
        <v>2319</v>
      </c>
      <c r="H468" s="1"/>
      <c r="I468" s="1"/>
      <c r="J468" s="1"/>
      <c r="K468" s="1"/>
      <c r="L468" s="1"/>
      <c r="M468" s="1"/>
      <c r="N468" s="1"/>
    </row>
    <row r="469" spans="2:14" hidden="1" outlineLevel="1">
      <c r="B469" s="2">
        <v>38000141</v>
      </c>
      <c r="C469" s="13" t="s">
        <v>2320</v>
      </c>
      <c r="H469" s="1"/>
      <c r="I469" s="1"/>
      <c r="J469" s="1"/>
      <c r="K469" s="1"/>
      <c r="L469" s="1"/>
      <c r="M469" s="1"/>
      <c r="N469" s="1"/>
    </row>
    <row r="470" spans="2:14" hidden="1" outlineLevel="1">
      <c r="B470" s="2">
        <v>38000142</v>
      </c>
      <c r="C470" s="13" t="s">
        <v>2321</v>
      </c>
      <c r="H470" s="1"/>
      <c r="I470" s="1"/>
      <c r="J470" s="1"/>
      <c r="K470" s="1"/>
      <c r="L470" s="1"/>
      <c r="M470" s="1"/>
      <c r="N470" s="1"/>
    </row>
    <row r="471" spans="2:14" hidden="1" outlineLevel="1">
      <c r="B471" s="2">
        <v>38000143</v>
      </c>
      <c r="C471" s="13" t="s">
        <v>2322</v>
      </c>
      <c r="H471" s="1"/>
      <c r="I471" s="1"/>
      <c r="J471" s="1"/>
      <c r="K471" s="1"/>
      <c r="L471" s="1"/>
      <c r="M471" s="1"/>
      <c r="N471" s="1"/>
    </row>
    <row r="472" spans="2:14" hidden="1" outlineLevel="1">
      <c r="B472" s="2">
        <v>38000144</v>
      </c>
      <c r="C472" s="13" t="s">
        <v>2323</v>
      </c>
      <c r="H472" s="1"/>
      <c r="I472" s="1"/>
      <c r="J472" s="1"/>
      <c r="K472" s="1"/>
      <c r="L472" s="1"/>
      <c r="M472" s="1"/>
      <c r="N472" s="1"/>
    </row>
    <row r="473" spans="2:14" hidden="1" outlineLevel="1">
      <c r="B473" s="2">
        <v>38000145</v>
      </c>
      <c r="C473" s="13" t="s">
        <v>2324</v>
      </c>
      <c r="H473" s="1"/>
      <c r="I473" s="1"/>
      <c r="J473" s="1"/>
      <c r="K473" s="1"/>
      <c r="L473" s="1"/>
      <c r="M473" s="1"/>
      <c r="N473" s="1"/>
    </row>
    <row r="474" spans="2:14" hidden="1" outlineLevel="1">
      <c r="B474" s="2">
        <v>38000146</v>
      </c>
      <c r="C474" s="13" t="s">
        <v>2325</v>
      </c>
      <c r="H474" s="1"/>
      <c r="I474" s="1"/>
      <c r="J474" s="1"/>
      <c r="K474" s="1"/>
      <c r="L474" s="1"/>
      <c r="M474" s="1"/>
      <c r="N474" s="1"/>
    </row>
    <row r="475" spans="2:14" hidden="1" outlineLevel="1">
      <c r="B475" s="2">
        <v>38000147</v>
      </c>
      <c r="C475" s="13" t="s">
        <v>2326</v>
      </c>
      <c r="H475" s="1"/>
      <c r="I475" s="1"/>
      <c r="J475" s="1"/>
      <c r="K475" s="1"/>
      <c r="L475" s="1"/>
      <c r="M475" s="1"/>
      <c r="N475" s="1"/>
    </row>
    <row r="476" spans="2:14" hidden="1" outlineLevel="1">
      <c r="B476" s="2">
        <v>38000148</v>
      </c>
      <c r="C476" s="13" t="s">
        <v>2327</v>
      </c>
      <c r="H476" s="1"/>
      <c r="I476" s="1"/>
      <c r="J476" s="1"/>
      <c r="K476" s="1"/>
      <c r="L476" s="1"/>
      <c r="M476" s="1"/>
      <c r="N476" s="1"/>
    </row>
    <row r="477" spans="2:14" hidden="1" outlineLevel="1">
      <c r="B477" s="2">
        <v>38000149</v>
      </c>
      <c r="C477" s="13" t="s">
        <v>2328</v>
      </c>
      <c r="H477" s="1"/>
      <c r="I477" s="1"/>
      <c r="J477" s="1"/>
      <c r="K477" s="1"/>
      <c r="L477" s="1"/>
      <c r="M477" s="1"/>
      <c r="N477" s="1"/>
    </row>
    <row r="478" spans="2:14" hidden="1" outlineLevel="1">
      <c r="B478" s="2">
        <v>38000150</v>
      </c>
      <c r="C478" s="13" t="s">
        <v>2329</v>
      </c>
      <c r="H478" s="1"/>
      <c r="I478" s="1"/>
      <c r="J478" s="1"/>
      <c r="K478" s="1"/>
      <c r="L478" s="1"/>
      <c r="M478" s="1"/>
      <c r="N478" s="1"/>
    </row>
    <row r="479" spans="2:14" hidden="1" outlineLevel="1">
      <c r="B479" s="2">
        <v>38000151</v>
      </c>
      <c r="C479" s="13" t="s">
        <v>2330</v>
      </c>
      <c r="H479" s="1"/>
      <c r="I479" s="1"/>
      <c r="J479" s="1"/>
      <c r="K479" s="1"/>
      <c r="L479" s="1"/>
      <c r="M479" s="1"/>
      <c r="N479" s="1"/>
    </row>
    <row r="480" spans="2:14" hidden="1" outlineLevel="1">
      <c r="B480" s="2">
        <v>38000152</v>
      </c>
      <c r="C480" s="13" t="s">
        <v>2331</v>
      </c>
      <c r="H480" s="1"/>
      <c r="I480" s="1"/>
      <c r="J480" s="1"/>
      <c r="K480" s="1"/>
      <c r="L480" s="1"/>
      <c r="M480" s="1"/>
      <c r="N480" s="1"/>
    </row>
    <row r="481" spans="2:14" hidden="1" outlineLevel="1">
      <c r="B481" s="2">
        <v>38000153</v>
      </c>
      <c r="C481" s="13" t="s">
        <v>2332</v>
      </c>
      <c r="H481" s="1"/>
      <c r="I481" s="1"/>
      <c r="J481" s="1"/>
      <c r="K481" s="1"/>
      <c r="L481" s="1"/>
      <c r="M481" s="1"/>
      <c r="N481" s="1"/>
    </row>
    <row r="482" spans="2:14" hidden="1" outlineLevel="1">
      <c r="B482" s="2">
        <v>38000154</v>
      </c>
      <c r="C482" s="13" t="s">
        <v>2333</v>
      </c>
      <c r="H482" s="1"/>
      <c r="I482" s="1"/>
      <c r="J482" s="1"/>
      <c r="K482" s="1"/>
      <c r="L482" s="1"/>
      <c r="M482" s="1"/>
      <c r="N482" s="1"/>
    </row>
    <row r="483" spans="2:14" hidden="1" outlineLevel="1">
      <c r="B483" s="2">
        <v>38000155</v>
      </c>
      <c r="C483" s="13" t="s">
        <v>2334</v>
      </c>
      <c r="H483" s="1"/>
      <c r="I483" s="1"/>
      <c r="J483" s="1"/>
      <c r="K483" s="1"/>
      <c r="L483" s="1"/>
      <c r="M483" s="1"/>
      <c r="N483" s="1"/>
    </row>
    <row r="484" spans="2:14" hidden="1" outlineLevel="1">
      <c r="B484" s="2">
        <v>38000156</v>
      </c>
      <c r="C484" s="13" t="s">
        <v>2335</v>
      </c>
      <c r="H484" s="1"/>
      <c r="I484" s="1"/>
      <c r="J484" s="1"/>
      <c r="K484" s="1"/>
      <c r="L484" s="1"/>
      <c r="M484" s="1"/>
      <c r="N484" s="1"/>
    </row>
    <row r="485" spans="2:14" hidden="1" outlineLevel="1">
      <c r="B485" s="2">
        <v>38000157</v>
      </c>
      <c r="C485" s="13" t="s">
        <v>2336</v>
      </c>
      <c r="H485" s="1"/>
      <c r="I485" s="1"/>
      <c r="J485" s="1"/>
      <c r="K485" s="1"/>
      <c r="L485" s="1"/>
      <c r="M485" s="1"/>
      <c r="N485" s="1"/>
    </row>
    <row r="486" spans="2:14" hidden="1" outlineLevel="1">
      <c r="B486" s="2">
        <v>38000158</v>
      </c>
      <c r="C486" s="13" t="s">
        <v>2337</v>
      </c>
      <c r="H486" s="1"/>
      <c r="I486" s="1"/>
      <c r="J486" s="1"/>
      <c r="K486" s="1"/>
      <c r="L486" s="1"/>
      <c r="M486" s="1"/>
      <c r="N486" s="1"/>
    </row>
    <row r="487" spans="2:14" hidden="1" outlineLevel="1">
      <c r="B487" s="2">
        <v>38000160</v>
      </c>
      <c r="C487" s="13" t="s">
        <v>2338</v>
      </c>
      <c r="H487" s="1"/>
      <c r="I487" s="1"/>
      <c r="J487" s="1"/>
      <c r="K487" s="1"/>
      <c r="L487" s="1"/>
      <c r="M487" s="1"/>
      <c r="N487" s="1"/>
    </row>
    <row r="488" spans="2:14" hidden="1" outlineLevel="1">
      <c r="B488" s="2">
        <v>38000161</v>
      </c>
      <c r="C488" s="13" t="s">
        <v>2339</v>
      </c>
      <c r="H488" s="1"/>
      <c r="I488" s="1"/>
      <c r="J488" s="1"/>
      <c r="K488" s="1"/>
      <c r="L488" s="1"/>
      <c r="M488" s="1"/>
      <c r="N488" s="1"/>
    </row>
    <row r="489" spans="2:14" hidden="1" outlineLevel="1">
      <c r="B489" s="2">
        <v>38000162</v>
      </c>
      <c r="C489" s="13" t="s">
        <v>2340</v>
      </c>
      <c r="H489" s="1"/>
      <c r="I489" s="1"/>
      <c r="J489" s="1"/>
      <c r="K489" s="1"/>
      <c r="L489" s="1"/>
      <c r="M489" s="1"/>
      <c r="N489" s="1"/>
    </row>
    <row r="490" spans="2:14" hidden="1" outlineLevel="1">
      <c r="B490" s="2">
        <v>38000163</v>
      </c>
      <c r="C490" s="13" t="s">
        <v>2341</v>
      </c>
      <c r="H490" s="1"/>
      <c r="I490" s="1"/>
      <c r="J490" s="1"/>
      <c r="K490" s="1"/>
      <c r="L490" s="1"/>
      <c r="M490" s="1"/>
      <c r="N490" s="1"/>
    </row>
    <row r="491" spans="2:14" hidden="1" outlineLevel="1">
      <c r="B491" s="2">
        <v>38000164</v>
      </c>
      <c r="C491" s="13" t="s">
        <v>2342</v>
      </c>
      <c r="H491" s="1"/>
      <c r="I491" s="1"/>
      <c r="J491" s="1"/>
      <c r="K491" s="1"/>
      <c r="L491" s="1"/>
      <c r="M491" s="1"/>
      <c r="N491" s="1"/>
    </row>
    <row r="492" spans="2:14" hidden="1" outlineLevel="1">
      <c r="B492" s="2">
        <v>38000165</v>
      </c>
      <c r="C492" s="13" t="s">
        <v>2343</v>
      </c>
      <c r="H492" s="1"/>
      <c r="I492" s="1"/>
      <c r="J492" s="1"/>
      <c r="K492" s="1"/>
      <c r="L492" s="1"/>
      <c r="M492" s="1"/>
      <c r="N492" s="1"/>
    </row>
    <row r="493" spans="2:14" hidden="1" outlineLevel="1">
      <c r="B493" s="2">
        <v>38000166</v>
      </c>
      <c r="C493" s="13" t="s">
        <v>2344</v>
      </c>
      <c r="H493" s="1"/>
      <c r="I493" s="1"/>
      <c r="J493" s="1"/>
      <c r="K493" s="1"/>
      <c r="L493" s="1"/>
      <c r="M493" s="1"/>
      <c r="N493" s="1"/>
    </row>
    <row r="494" spans="2:14" hidden="1" outlineLevel="1">
      <c r="B494" s="2">
        <v>38000167</v>
      </c>
      <c r="C494" s="13" t="s">
        <v>2345</v>
      </c>
      <c r="H494" s="1"/>
      <c r="I494" s="1"/>
      <c r="J494" s="1"/>
      <c r="K494" s="1"/>
      <c r="L494" s="1"/>
      <c r="M494" s="1"/>
      <c r="N494" s="1"/>
    </row>
    <row r="495" spans="2:14" hidden="1" outlineLevel="1">
      <c r="B495" s="2">
        <v>38000168</v>
      </c>
      <c r="C495" s="13" t="s">
        <v>2346</v>
      </c>
      <c r="H495" s="1"/>
      <c r="I495" s="1"/>
      <c r="J495" s="1"/>
      <c r="K495" s="1"/>
      <c r="L495" s="1"/>
      <c r="M495" s="1"/>
      <c r="N495" s="1"/>
    </row>
    <row r="496" spans="2:14" hidden="1" outlineLevel="1">
      <c r="B496" s="2">
        <v>38000169</v>
      </c>
      <c r="C496" s="13" t="s">
        <v>2347</v>
      </c>
      <c r="H496" s="1"/>
      <c r="I496" s="1"/>
      <c r="J496" s="1"/>
      <c r="K496" s="1"/>
      <c r="L496" s="1"/>
      <c r="M496" s="1"/>
      <c r="N496" s="1"/>
    </row>
    <row r="497" spans="2:14" hidden="1" outlineLevel="1">
      <c r="B497" s="2">
        <v>38000170</v>
      </c>
      <c r="C497" s="13" t="s">
        <v>2348</v>
      </c>
      <c r="H497" s="1"/>
      <c r="I497" s="1"/>
      <c r="J497" s="1"/>
      <c r="K497" s="1"/>
      <c r="L497" s="1"/>
      <c r="M497" s="1"/>
      <c r="N497" s="1"/>
    </row>
    <row r="498" spans="2:14" hidden="1" outlineLevel="1">
      <c r="B498" s="2">
        <v>38000171</v>
      </c>
      <c r="C498" s="13" t="s">
        <v>2349</v>
      </c>
      <c r="H498" s="1"/>
      <c r="I498" s="1"/>
      <c r="J498" s="1"/>
      <c r="K498" s="1"/>
      <c r="L498" s="1"/>
      <c r="M498" s="1"/>
      <c r="N498" s="1"/>
    </row>
    <row r="499" spans="2:14" hidden="1" outlineLevel="1">
      <c r="B499" s="2">
        <v>38000172</v>
      </c>
      <c r="C499" s="13" t="s">
        <v>2350</v>
      </c>
      <c r="H499" s="1"/>
      <c r="I499" s="1"/>
      <c r="J499" s="1"/>
      <c r="K499" s="1"/>
      <c r="L499" s="1"/>
      <c r="M499" s="1"/>
      <c r="N499" s="1"/>
    </row>
    <row r="500" spans="2:14" hidden="1" outlineLevel="1">
      <c r="B500" s="2">
        <v>38000173</v>
      </c>
      <c r="C500" s="13" t="s">
        <v>2351</v>
      </c>
      <c r="H500" s="1"/>
      <c r="I500" s="1"/>
      <c r="J500" s="1"/>
      <c r="K500" s="1"/>
      <c r="L500" s="1"/>
      <c r="M500" s="1"/>
      <c r="N500" s="1"/>
    </row>
    <row r="501" spans="2:14" hidden="1" outlineLevel="1">
      <c r="B501" s="2">
        <v>38000174</v>
      </c>
      <c r="C501" s="13" t="s">
        <v>2352</v>
      </c>
      <c r="H501" s="1"/>
      <c r="I501" s="1"/>
      <c r="J501" s="1"/>
      <c r="K501" s="1"/>
      <c r="L501" s="1"/>
      <c r="M501" s="1"/>
      <c r="N501" s="1"/>
    </row>
    <row r="502" spans="2:14" hidden="1" outlineLevel="1">
      <c r="B502" s="2">
        <v>38000175</v>
      </c>
      <c r="C502" s="13" t="s">
        <v>2353</v>
      </c>
      <c r="H502" s="1"/>
      <c r="I502" s="1"/>
      <c r="J502" s="1"/>
      <c r="K502" s="1"/>
      <c r="L502" s="1"/>
      <c r="M502" s="1"/>
      <c r="N502" s="1"/>
    </row>
    <row r="503" spans="2:14" hidden="1" outlineLevel="1">
      <c r="B503" s="2">
        <v>38000176</v>
      </c>
      <c r="C503" s="13" t="s">
        <v>2354</v>
      </c>
      <c r="H503" s="1"/>
      <c r="I503" s="1"/>
      <c r="J503" s="1"/>
      <c r="K503" s="1"/>
      <c r="L503" s="1"/>
      <c r="M503" s="1"/>
      <c r="N503" s="1"/>
    </row>
    <row r="504" spans="2:14" hidden="1" outlineLevel="1">
      <c r="B504" s="2">
        <v>38000177</v>
      </c>
      <c r="C504" s="13" t="s">
        <v>2355</v>
      </c>
      <c r="H504" s="1"/>
      <c r="I504" s="1"/>
      <c r="J504" s="1"/>
      <c r="K504" s="1"/>
      <c r="L504" s="1"/>
      <c r="M504" s="1"/>
      <c r="N504" s="1"/>
    </row>
    <row r="505" spans="2:14" hidden="1" outlineLevel="1">
      <c r="B505" s="2">
        <v>38000178</v>
      </c>
      <c r="C505" s="13" t="s">
        <v>2356</v>
      </c>
      <c r="H505" s="1"/>
      <c r="I505" s="1"/>
      <c r="J505" s="1"/>
      <c r="K505" s="1"/>
      <c r="L505" s="1"/>
      <c r="M505" s="1"/>
      <c r="N505" s="1"/>
    </row>
    <row r="506" spans="2:14" hidden="1" outlineLevel="1">
      <c r="B506" s="2">
        <v>38000179</v>
      </c>
      <c r="C506" s="13" t="s">
        <v>2357</v>
      </c>
      <c r="H506" s="1"/>
      <c r="I506" s="1"/>
      <c r="J506" s="1"/>
      <c r="K506" s="1"/>
      <c r="L506" s="1"/>
      <c r="M506" s="1"/>
      <c r="N506" s="1"/>
    </row>
    <row r="507" spans="2:14" hidden="1" outlineLevel="1">
      <c r="B507" s="2">
        <v>38000180</v>
      </c>
      <c r="C507" s="13" t="s">
        <v>2358</v>
      </c>
      <c r="H507" s="1"/>
      <c r="I507" s="1"/>
      <c r="J507" s="1"/>
      <c r="K507" s="1"/>
      <c r="L507" s="1"/>
      <c r="M507" s="1"/>
      <c r="N507" s="1"/>
    </row>
    <row r="508" spans="2:14" hidden="1" outlineLevel="1">
      <c r="B508" s="2">
        <v>38000181</v>
      </c>
      <c r="C508" s="13" t="s">
        <v>2359</v>
      </c>
      <c r="H508" s="1"/>
      <c r="I508" s="1"/>
      <c r="J508" s="1"/>
      <c r="K508" s="1"/>
      <c r="L508" s="1"/>
      <c r="M508" s="1"/>
      <c r="N508" s="1"/>
    </row>
    <row r="509" spans="2:14" hidden="1" outlineLevel="1">
      <c r="B509" s="2">
        <v>38000182</v>
      </c>
      <c r="C509" s="13" t="s">
        <v>2360</v>
      </c>
      <c r="H509" s="1"/>
      <c r="I509" s="1"/>
      <c r="J509" s="1"/>
      <c r="K509" s="1"/>
      <c r="L509" s="1"/>
      <c r="M509" s="1"/>
      <c r="N509" s="1"/>
    </row>
    <row r="510" spans="2:14" hidden="1" outlineLevel="1">
      <c r="B510" s="2">
        <v>38000183</v>
      </c>
      <c r="C510" s="13" t="s">
        <v>2361</v>
      </c>
      <c r="H510" s="1"/>
      <c r="I510" s="1"/>
      <c r="J510" s="1"/>
      <c r="K510" s="1"/>
      <c r="L510" s="1"/>
      <c r="M510" s="1"/>
      <c r="N510" s="1"/>
    </row>
    <row r="511" spans="2:14" hidden="1" outlineLevel="1">
      <c r="B511" s="2">
        <v>38000184</v>
      </c>
      <c r="C511" s="13" t="s">
        <v>2362</v>
      </c>
      <c r="H511" s="1"/>
      <c r="I511" s="1"/>
      <c r="J511" s="1"/>
      <c r="K511" s="1"/>
      <c r="L511" s="1"/>
      <c r="M511" s="1"/>
      <c r="N511" s="1"/>
    </row>
    <row r="512" spans="2:14" hidden="1" outlineLevel="1">
      <c r="B512" s="2">
        <v>38000185</v>
      </c>
      <c r="C512" s="13" t="s">
        <v>2363</v>
      </c>
      <c r="H512" s="1"/>
      <c r="I512" s="1"/>
      <c r="J512" s="1"/>
      <c r="K512" s="1"/>
      <c r="L512" s="1"/>
      <c r="M512" s="1"/>
      <c r="N512" s="1"/>
    </row>
    <row r="513" spans="2:14" hidden="1" outlineLevel="1">
      <c r="B513" s="2">
        <v>38000186</v>
      </c>
      <c r="C513" s="13" t="s">
        <v>2364</v>
      </c>
      <c r="H513" s="1"/>
      <c r="I513" s="1"/>
      <c r="J513" s="1"/>
      <c r="K513" s="1"/>
      <c r="L513" s="1"/>
      <c r="M513" s="1"/>
      <c r="N513" s="1"/>
    </row>
    <row r="514" spans="2:14" hidden="1" outlineLevel="1">
      <c r="B514" s="2">
        <v>38000187</v>
      </c>
      <c r="C514" s="13" t="s">
        <v>2365</v>
      </c>
      <c r="H514" s="1"/>
      <c r="I514" s="1"/>
      <c r="J514" s="1"/>
      <c r="K514" s="1"/>
      <c r="L514" s="1"/>
      <c r="M514" s="1"/>
      <c r="N514" s="1"/>
    </row>
    <row r="515" spans="2:14" hidden="1" outlineLevel="1">
      <c r="B515" s="2">
        <v>38000188</v>
      </c>
      <c r="C515" s="13" t="s">
        <v>2366</v>
      </c>
      <c r="H515" s="1"/>
      <c r="I515" s="1"/>
      <c r="J515" s="1"/>
      <c r="K515" s="1"/>
      <c r="L515" s="1"/>
      <c r="M515" s="1"/>
      <c r="N515" s="1"/>
    </row>
    <row r="516" spans="2:14" hidden="1" outlineLevel="1">
      <c r="B516" s="2">
        <v>38000189</v>
      </c>
      <c r="C516" s="13" t="s">
        <v>2367</v>
      </c>
      <c r="H516" s="1"/>
      <c r="I516" s="1"/>
      <c r="J516" s="1"/>
      <c r="K516" s="1"/>
      <c r="L516" s="1"/>
      <c r="M516" s="1"/>
      <c r="N516" s="1"/>
    </row>
    <row r="517" spans="2:14" hidden="1" outlineLevel="1">
      <c r="B517" s="2">
        <v>38000190</v>
      </c>
      <c r="C517" s="13" t="s">
        <v>2368</v>
      </c>
      <c r="H517" s="1"/>
      <c r="I517" s="1"/>
      <c r="J517" s="1"/>
      <c r="K517" s="1"/>
      <c r="L517" s="1"/>
      <c r="M517" s="1"/>
      <c r="N517" s="1"/>
    </row>
    <row r="518" spans="2:14" hidden="1" outlineLevel="1">
      <c r="B518" s="2">
        <v>38000191</v>
      </c>
      <c r="C518" s="13" t="s">
        <v>2369</v>
      </c>
      <c r="H518" s="1"/>
      <c r="I518" s="1"/>
      <c r="J518" s="1"/>
      <c r="K518" s="1"/>
      <c r="L518" s="1"/>
      <c r="M518" s="1"/>
      <c r="N518" s="1"/>
    </row>
    <row r="519" spans="2:14" hidden="1" outlineLevel="1">
      <c r="B519" s="2">
        <v>38000192</v>
      </c>
      <c r="C519" s="13" t="s">
        <v>2370</v>
      </c>
      <c r="H519" s="1"/>
      <c r="I519" s="1"/>
      <c r="J519" s="1"/>
      <c r="K519" s="1"/>
      <c r="L519" s="1"/>
      <c r="M519" s="1"/>
      <c r="N519" s="1"/>
    </row>
    <row r="520" spans="2:14" hidden="1" outlineLevel="1">
      <c r="B520" s="2">
        <v>38000193</v>
      </c>
      <c r="C520" s="13" t="s">
        <v>2371</v>
      </c>
      <c r="H520" s="1"/>
      <c r="I520" s="1"/>
      <c r="J520" s="1"/>
      <c r="K520" s="1"/>
      <c r="L520" s="1"/>
      <c r="M520" s="1"/>
      <c r="N520" s="1"/>
    </row>
    <row r="521" spans="2:14" hidden="1" outlineLevel="1">
      <c r="B521" s="2">
        <v>38000194</v>
      </c>
      <c r="C521" s="13" t="s">
        <v>2372</v>
      </c>
      <c r="H521" s="1"/>
      <c r="I521" s="1"/>
      <c r="J521" s="1"/>
      <c r="K521" s="1"/>
      <c r="L521" s="1"/>
      <c r="M521" s="1"/>
      <c r="N521" s="1"/>
    </row>
    <row r="522" spans="2:14" hidden="1" outlineLevel="1">
      <c r="B522" s="2">
        <v>38000195</v>
      </c>
      <c r="C522" s="13" t="s">
        <v>2373</v>
      </c>
      <c r="H522" s="1"/>
      <c r="I522" s="1"/>
      <c r="J522" s="1"/>
      <c r="K522" s="1"/>
      <c r="L522" s="1"/>
      <c r="M522" s="1"/>
      <c r="N522" s="1"/>
    </row>
    <row r="523" spans="2:14" hidden="1" outlineLevel="1">
      <c r="B523" s="2">
        <v>38000196</v>
      </c>
      <c r="C523" s="13" t="s">
        <v>2374</v>
      </c>
      <c r="H523" s="1"/>
      <c r="I523" s="1"/>
      <c r="J523" s="1"/>
      <c r="K523" s="1"/>
      <c r="L523" s="1"/>
      <c r="M523" s="1"/>
      <c r="N523" s="1"/>
    </row>
    <row r="524" spans="2:14" hidden="1" outlineLevel="1">
      <c r="B524" s="2">
        <v>38000197</v>
      </c>
      <c r="C524" s="13" t="s">
        <v>2375</v>
      </c>
      <c r="H524" s="1"/>
      <c r="I524" s="1"/>
      <c r="J524" s="1"/>
      <c r="K524" s="1"/>
      <c r="L524" s="1"/>
      <c r="M524" s="1"/>
      <c r="N524" s="1"/>
    </row>
    <row r="525" spans="2:14" hidden="1" outlineLevel="1">
      <c r="B525" s="2">
        <v>38000198</v>
      </c>
      <c r="C525" s="13" t="s">
        <v>2376</v>
      </c>
      <c r="H525" s="1"/>
      <c r="I525" s="1"/>
      <c r="J525" s="1"/>
      <c r="K525" s="1"/>
      <c r="L525" s="1"/>
      <c r="M525" s="1"/>
      <c r="N525" s="1"/>
    </row>
    <row r="526" spans="2:14" hidden="1" outlineLevel="1">
      <c r="B526" s="2">
        <v>38000199</v>
      </c>
      <c r="C526" s="13" t="s">
        <v>2377</v>
      </c>
      <c r="H526" s="1"/>
      <c r="I526" s="1"/>
      <c r="J526" s="1"/>
      <c r="K526" s="1"/>
      <c r="L526" s="1"/>
      <c r="M526" s="1"/>
      <c r="N526" s="1"/>
    </row>
    <row r="527" spans="2:14" hidden="1" outlineLevel="1">
      <c r="B527" s="2">
        <v>38000200</v>
      </c>
      <c r="C527" s="13" t="s">
        <v>2378</v>
      </c>
      <c r="H527" s="1"/>
      <c r="I527" s="1"/>
      <c r="J527" s="1"/>
      <c r="K527" s="1"/>
      <c r="L527" s="1"/>
      <c r="M527" s="1"/>
      <c r="N527" s="1"/>
    </row>
    <row r="528" spans="2:14" hidden="1" outlineLevel="1">
      <c r="B528" s="2">
        <v>38000201</v>
      </c>
      <c r="C528" s="13" t="s">
        <v>2379</v>
      </c>
      <c r="H528" s="1"/>
      <c r="I528" s="1"/>
      <c r="J528" s="1"/>
      <c r="K528" s="1"/>
      <c r="L528" s="1"/>
      <c r="M528" s="1"/>
      <c r="N528" s="1"/>
    </row>
    <row r="529" spans="2:14" hidden="1" outlineLevel="1">
      <c r="B529" s="2">
        <v>38000202</v>
      </c>
      <c r="C529" s="13" t="s">
        <v>2380</v>
      </c>
      <c r="H529" s="1"/>
      <c r="I529" s="1"/>
      <c r="J529" s="1"/>
      <c r="K529" s="1"/>
      <c r="L529" s="1"/>
      <c r="M529" s="1"/>
      <c r="N529" s="1"/>
    </row>
    <row r="530" spans="2:14" hidden="1" outlineLevel="1">
      <c r="B530" s="2">
        <v>38000203</v>
      </c>
      <c r="C530" s="13" t="s">
        <v>2381</v>
      </c>
      <c r="H530" s="1"/>
      <c r="I530" s="1"/>
      <c r="J530" s="1"/>
      <c r="K530" s="1"/>
      <c r="L530" s="1"/>
      <c r="M530" s="1"/>
      <c r="N530" s="1"/>
    </row>
    <row r="531" spans="2:14" hidden="1" outlineLevel="1">
      <c r="B531" s="2">
        <v>38000204</v>
      </c>
      <c r="C531" s="13" t="s">
        <v>2382</v>
      </c>
      <c r="H531" s="1"/>
      <c r="I531" s="1"/>
      <c r="J531" s="1"/>
      <c r="K531" s="1"/>
      <c r="L531" s="1"/>
      <c r="M531" s="1"/>
      <c r="N531" s="1"/>
    </row>
    <row r="532" spans="2:14" hidden="1" outlineLevel="1">
      <c r="B532" s="2">
        <v>38000205</v>
      </c>
      <c r="C532" s="13" t="s">
        <v>2383</v>
      </c>
      <c r="H532" s="1"/>
      <c r="I532" s="1"/>
      <c r="J532" s="1"/>
      <c r="K532" s="1"/>
      <c r="L532" s="1"/>
      <c r="M532" s="1"/>
      <c r="N532" s="1"/>
    </row>
    <row r="533" spans="2:14" hidden="1" outlineLevel="1">
      <c r="B533" s="2">
        <v>38000206</v>
      </c>
      <c r="C533" s="13" t="s">
        <v>2384</v>
      </c>
      <c r="H533" s="1"/>
      <c r="I533" s="1"/>
      <c r="J533" s="1"/>
      <c r="K533" s="1"/>
      <c r="L533" s="1"/>
      <c r="M533" s="1"/>
      <c r="N533" s="1"/>
    </row>
    <row r="534" spans="2:14" hidden="1" outlineLevel="1">
      <c r="B534" s="2">
        <v>38000207</v>
      </c>
      <c r="C534" s="13" t="s">
        <v>2385</v>
      </c>
      <c r="H534" s="1"/>
      <c r="I534" s="1"/>
      <c r="J534" s="1"/>
      <c r="K534" s="1"/>
      <c r="L534" s="1"/>
      <c r="M534" s="1"/>
      <c r="N534" s="1"/>
    </row>
    <row r="535" spans="2:14" hidden="1" outlineLevel="1">
      <c r="B535" s="2">
        <v>38000208</v>
      </c>
      <c r="C535" s="13" t="s">
        <v>2386</v>
      </c>
      <c r="H535" s="1"/>
      <c r="I535" s="1"/>
      <c r="J535" s="1"/>
      <c r="K535" s="1"/>
      <c r="L535" s="1"/>
      <c r="M535" s="1"/>
      <c r="N535" s="1"/>
    </row>
    <row r="536" spans="2:14" hidden="1" outlineLevel="1">
      <c r="B536" s="2">
        <v>38000209</v>
      </c>
      <c r="C536" s="13" t="s">
        <v>2387</v>
      </c>
      <c r="H536" s="1"/>
      <c r="I536" s="1"/>
      <c r="J536" s="1"/>
      <c r="K536" s="1"/>
      <c r="L536" s="1"/>
      <c r="M536" s="1"/>
      <c r="N536" s="1"/>
    </row>
    <row r="537" spans="2:14" hidden="1" outlineLevel="1">
      <c r="B537" s="2">
        <v>38000210</v>
      </c>
      <c r="C537" s="13" t="s">
        <v>2388</v>
      </c>
      <c r="H537" s="1"/>
      <c r="I537" s="1"/>
      <c r="J537" s="1"/>
      <c r="K537" s="1"/>
      <c r="L537" s="1"/>
      <c r="M537" s="1"/>
      <c r="N537" s="1"/>
    </row>
    <row r="538" spans="2:14" hidden="1" outlineLevel="1">
      <c r="B538" s="2">
        <v>38000211</v>
      </c>
      <c r="C538" s="13" t="s">
        <v>2389</v>
      </c>
      <c r="H538" s="1"/>
      <c r="I538" s="1"/>
      <c r="J538" s="1"/>
      <c r="K538" s="1"/>
      <c r="L538" s="1"/>
      <c r="M538" s="1"/>
      <c r="N538" s="1"/>
    </row>
    <row r="539" spans="2:14" hidden="1" outlineLevel="1">
      <c r="B539" s="2">
        <v>38000212</v>
      </c>
      <c r="C539" s="13" t="s">
        <v>2390</v>
      </c>
      <c r="H539" s="1"/>
      <c r="I539" s="1"/>
      <c r="J539" s="1"/>
      <c r="K539" s="1"/>
      <c r="L539" s="1"/>
      <c r="M539" s="1"/>
      <c r="N539" s="1"/>
    </row>
    <row r="540" spans="2:14" hidden="1" outlineLevel="1">
      <c r="B540" s="2">
        <v>38000213</v>
      </c>
      <c r="C540" s="13" t="s">
        <v>2391</v>
      </c>
      <c r="H540" s="1"/>
      <c r="I540" s="1"/>
      <c r="J540" s="1"/>
      <c r="K540" s="1"/>
      <c r="L540" s="1"/>
      <c r="M540" s="1"/>
      <c r="N540" s="1"/>
    </row>
    <row r="541" spans="2:14" hidden="1" outlineLevel="1">
      <c r="B541" s="2">
        <v>38000214</v>
      </c>
      <c r="C541" s="13" t="s">
        <v>2392</v>
      </c>
      <c r="H541" s="1"/>
      <c r="I541" s="1"/>
      <c r="J541" s="1"/>
      <c r="K541" s="1"/>
      <c r="L541" s="1"/>
      <c r="M541" s="1"/>
      <c r="N541" s="1"/>
    </row>
    <row r="542" spans="2:14" hidden="1" outlineLevel="1">
      <c r="B542" s="2">
        <v>38000215</v>
      </c>
      <c r="C542" s="13" t="s">
        <v>2393</v>
      </c>
      <c r="H542" s="1"/>
      <c r="I542" s="1"/>
      <c r="J542" s="1"/>
      <c r="K542" s="1"/>
      <c r="L542" s="1"/>
      <c r="M542" s="1"/>
      <c r="N542" s="1"/>
    </row>
    <row r="543" spans="2:14" hidden="1" outlineLevel="1">
      <c r="B543" s="2">
        <v>38000217</v>
      </c>
      <c r="C543" s="13" t="s">
        <v>2394</v>
      </c>
      <c r="H543" s="1"/>
      <c r="I543" s="1"/>
      <c r="J543" s="1"/>
      <c r="K543" s="1"/>
      <c r="L543" s="1"/>
      <c r="M543" s="1"/>
      <c r="N543" s="1"/>
    </row>
    <row r="544" spans="2:14" hidden="1" outlineLevel="1">
      <c r="B544" s="2">
        <v>38000218</v>
      </c>
      <c r="C544" s="13" t="s">
        <v>2395</v>
      </c>
      <c r="H544" s="1"/>
      <c r="I544" s="1"/>
      <c r="J544" s="1"/>
      <c r="K544" s="1"/>
      <c r="L544" s="1"/>
      <c r="M544" s="1"/>
      <c r="N544" s="1"/>
    </row>
    <row r="545" spans="2:14" hidden="1" outlineLevel="1">
      <c r="B545" s="2">
        <v>38000219</v>
      </c>
      <c r="C545" s="13" t="s">
        <v>2396</v>
      </c>
      <c r="H545" s="1"/>
      <c r="I545" s="1"/>
      <c r="J545" s="1"/>
      <c r="K545" s="1"/>
      <c r="L545" s="1"/>
      <c r="M545" s="1"/>
      <c r="N545" s="1"/>
    </row>
    <row r="546" spans="2:14" hidden="1" outlineLevel="1">
      <c r="B546" s="2">
        <v>38000220</v>
      </c>
      <c r="C546" s="13" t="s">
        <v>2397</v>
      </c>
      <c r="H546" s="1"/>
      <c r="I546" s="1"/>
      <c r="J546" s="1"/>
      <c r="K546" s="1"/>
      <c r="L546" s="1"/>
      <c r="M546" s="1"/>
      <c r="N546" s="1"/>
    </row>
    <row r="547" spans="2:14" hidden="1" outlineLevel="1">
      <c r="B547" s="2">
        <v>38000221</v>
      </c>
      <c r="C547" s="13" t="s">
        <v>2398</v>
      </c>
      <c r="H547" s="1"/>
      <c r="I547" s="1"/>
      <c r="J547" s="1"/>
      <c r="K547" s="1"/>
      <c r="L547" s="1"/>
      <c r="M547" s="1"/>
      <c r="N547" s="1"/>
    </row>
    <row r="548" spans="2:14" hidden="1" outlineLevel="1">
      <c r="B548" s="2">
        <v>38000222</v>
      </c>
      <c r="C548" s="13" t="s">
        <v>2399</v>
      </c>
      <c r="H548" s="1"/>
      <c r="I548" s="1"/>
      <c r="J548" s="1"/>
      <c r="K548" s="1"/>
      <c r="L548" s="1"/>
      <c r="M548" s="1"/>
      <c r="N548" s="1"/>
    </row>
    <row r="549" spans="2:14" hidden="1" outlineLevel="1">
      <c r="B549" s="2">
        <v>38000223</v>
      </c>
      <c r="C549" s="13" t="s">
        <v>2400</v>
      </c>
      <c r="H549" s="1"/>
      <c r="I549" s="1"/>
      <c r="J549" s="1"/>
      <c r="K549" s="1"/>
      <c r="L549" s="1"/>
      <c r="M549" s="1"/>
      <c r="N549" s="1"/>
    </row>
    <row r="550" spans="2:14" hidden="1" outlineLevel="1">
      <c r="B550" s="2">
        <v>38000224</v>
      </c>
      <c r="C550" s="13" t="s">
        <v>2401</v>
      </c>
      <c r="H550" s="1"/>
      <c r="I550" s="1"/>
      <c r="J550" s="1"/>
      <c r="K550" s="1"/>
      <c r="L550" s="1"/>
      <c r="M550" s="1"/>
      <c r="N550" s="1"/>
    </row>
    <row r="551" spans="2:14" hidden="1" outlineLevel="1">
      <c r="B551" s="2">
        <v>38000225</v>
      </c>
      <c r="C551" s="13" t="s">
        <v>2402</v>
      </c>
      <c r="H551" s="1"/>
      <c r="I551" s="1"/>
      <c r="J551" s="1"/>
      <c r="K551" s="1"/>
      <c r="L551" s="1"/>
      <c r="M551" s="1"/>
      <c r="N551" s="1"/>
    </row>
    <row r="552" spans="2:14" hidden="1" outlineLevel="1">
      <c r="B552" s="2">
        <v>38000226</v>
      </c>
      <c r="C552" s="13" t="s">
        <v>2403</v>
      </c>
      <c r="H552" s="1"/>
      <c r="I552" s="1"/>
      <c r="J552" s="1"/>
      <c r="K552" s="1"/>
      <c r="L552" s="1"/>
      <c r="M552" s="1"/>
      <c r="N552" s="1"/>
    </row>
    <row r="553" spans="2:14" hidden="1" outlineLevel="1">
      <c r="B553" s="2">
        <v>38000227</v>
      </c>
      <c r="C553" s="13" t="s">
        <v>2404</v>
      </c>
      <c r="H553" s="1"/>
      <c r="I553" s="1"/>
      <c r="J553" s="1"/>
      <c r="K553" s="1"/>
      <c r="L553" s="1"/>
      <c r="M553" s="1"/>
      <c r="N553" s="1"/>
    </row>
    <row r="554" spans="2:14" hidden="1" outlineLevel="1">
      <c r="B554" s="2">
        <v>38000228</v>
      </c>
      <c r="C554" s="13" t="s">
        <v>2405</v>
      </c>
      <c r="H554" s="1"/>
      <c r="I554" s="1"/>
      <c r="J554" s="1"/>
      <c r="K554" s="1"/>
      <c r="L554" s="1"/>
      <c r="M554" s="1"/>
      <c r="N554" s="1"/>
    </row>
    <row r="555" spans="2:14" hidden="1" outlineLevel="1">
      <c r="B555" s="2">
        <v>38000229</v>
      </c>
      <c r="C555" s="13" t="s">
        <v>2406</v>
      </c>
      <c r="H555" s="1"/>
      <c r="I555" s="1"/>
      <c r="J555" s="1"/>
      <c r="K555" s="1"/>
      <c r="L555" s="1"/>
      <c r="M555" s="1"/>
      <c r="N555" s="1"/>
    </row>
    <row r="556" spans="2:14" hidden="1" outlineLevel="1">
      <c r="B556" s="2">
        <v>38000230</v>
      </c>
      <c r="C556" s="13" t="s">
        <v>2407</v>
      </c>
      <c r="H556" s="1"/>
      <c r="I556" s="1"/>
      <c r="J556" s="1"/>
      <c r="K556" s="1"/>
      <c r="L556" s="1"/>
      <c r="M556" s="1"/>
      <c r="N556" s="1"/>
    </row>
    <row r="557" spans="2:14" hidden="1" outlineLevel="1">
      <c r="B557" s="2">
        <v>38000231</v>
      </c>
      <c r="C557" s="13" t="s">
        <v>2408</v>
      </c>
      <c r="H557" s="1"/>
      <c r="I557" s="1"/>
      <c r="J557" s="1"/>
      <c r="K557" s="1"/>
      <c r="L557" s="1"/>
      <c r="M557" s="1"/>
      <c r="N557" s="1"/>
    </row>
    <row r="558" spans="2:14" hidden="1" outlineLevel="1">
      <c r="B558" s="2">
        <v>38000232</v>
      </c>
      <c r="C558" s="13" t="s">
        <v>2409</v>
      </c>
      <c r="H558" s="1"/>
      <c r="I558" s="1"/>
      <c r="J558" s="1"/>
      <c r="K558" s="1"/>
      <c r="L558" s="1"/>
      <c r="M558" s="1"/>
      <c r="N558" s="1"/>
    </row>
    <row r="559" spans="2:14" hidden="1" outlineLevel="1">
      <c r="B559" s="2">
        <v>38000233</v>
      </c>
      <c r="C559" s="13" t="s">
        <v>2410</v>
      </c>
      <c r="H559" s="1"/>
      <c r="I559" s="1"/>
      <c r="J559" s="1"/>
      <c r="K559" s="1"/>
      <c r="L559" s="1"/>
      <c r="M559" s="1"/>
      <c r="N559" s="1"/>
    </row>
    <row r="560" spans="2:14" hidden="1" outlineLevel="1">
      <c r="B560" s="2">
        <v>38000234</v>
      </c>
      <c r="C560" s="13" t="s">
        <v>2411</v>
      </c>
      <c r="H560" s="1"/>
      <c r="I560" s="1"/>
      <c r="J560" s="1"/>
      <c r="K560" s="1"/>
      <c r="L560" s="1"/>
      <c r="M560" s="1"/>
      <c r="N560" s="1"/>
    </row>
    <row r="561" spans="2:14" hidden="1" outlineLevel="1">
      <c r="B561" s="2">
        <v>38000235</v>
      </c>
      <c r="C561" s="13" t="s">
        <v>2412</v>
      </c>
      <c r="H561" s="1"/>
      <c r="I561" s="1"/>
      <c r="J561" s="1"/>
      <c r="K561" s="1"/>
      <c r="L561" s="1"/>
      <c r="M561" s="1"/>
      <c r="N561" s="1"/>
    </row>
    <row r="562" spans="2:14" hidden="1" outlineLevel="1">
      <c r="B562" s="2">
        <v>38000236</v>
      </c>
      <c r="C562" s="13" t="s">
        <v>2413</v>
      </c>
      <c r="H562" s="1"/>
      <c r="I562" s="1"/>
      <c r="J562" s="1"/>
      <c r="K562" s="1"/>
      <c r="L562" s="1"/>
      <c r="M562" s="1"/>
      <c r="N562" s="1"/>
    </row>
    <row r="563" spans="2:14" hidden="1" outlineLevel="1">
      <c r="B563" s="2">
        <v>38000237</v>
      </c>
      <c r="C563" s="13" t="s">
        <v>2414</v>
      </c>
      <c r="H563" s="1"/>
      <c r="I563" s="1"/>
      <c r="J563" s="1"/>
      <c r="K563" s="1"/>
      <c r="L563" s="1"/>
      <c r="M563" s="1"/>
      <c r="N563" s="1"/>
    </row>
    <row r="564" spans="2:14" hidden="1" outlineLevel="1">
      <c r="B564" s="2">
        <v>38000238</v>
      </c>
      <c r="C564" s="13" t="s">
        <v>2415</v>
      </c>
      <c r="H564" s="1"/>
      <c r="I564" s="1"/>
      <c r="J564" s="1"/>
      <c r="K564" s="1"/>
      <c r="L564" s="1"/>
      <c r="M564" s="1"/>
      <c r="N564" s="1"/>
    </row>
    <row r="565" spans="2:14" hidden="1" outlineLevel="1">
      <c r="B565" s="2">
        <v>38000239</v>
      </c>
      <c r="C565" s="13" t="s">
        <v>2416</v>
      </c>
      <c r="H565" s="1"/>
      <c r="I565" s="1"/>
      <c r="J565" s="1"/>
      <c r="K565" s="1"/>
      <c r="L565" s="1"/>
      <c r="M565" s="1"/>
      <c r="N565" s="1"/>
    </row>
    <row r="566" spans="2:14" hidden="1" outlineLevel="1">
      <c r="B566" s="2">
        <v>38000240</v>
      </c>
      <c r="C566" s="13" t="s">
        <v>2417</v>
      </c>
      <c r="H566" s="1"/>
      <c r="I566" s="1"/>
      <c r="J566" s="1"/>
      <c r="K566" s="1"/>
      <c r="L566" s="1"/>
      <c r="M566" s="1"/>
      <c r="N566" s="1"/>
    </row>
    <row r="567" spans="2:14" hidden="1" outlineLevel="1">
      <c r="B567" s="2">
        <v>38000241</v>
      </c>
      <c r="C567" s="13" t="s">
        <v>2418</v>
      </c>
      <c r="H567" s="1"/>
      <c r="I567" s="1"/>
      <c r="J567" s="1"/>
      <c r="K567" s="1"/>
      <c r="L567" s="1"/>
      <c r="M567" s="1"/>
      <c r="N567" s="1"/>
    </row>
    <row r="568" spans="2:14" hidden="1" outlineLevel="1">
      <c r="B568" s="2">
        <v>38000242</v>
      </c>
      <c r="C568" s="13" t="s">
        <v>2419</v>
      </c>
      <c r="H568" s="1"/>
      <c r="I568" s="1"/>
      <c r="J568" s="1"/>
      <c r="K568" s="1"/>
      <c r="L568" s="1"/>
      <c r="M568" s="1"/>
      <c r="N568" s="1"/>
    </row>
    <row r="569" spans="2:14" hidden="1" outlineLevel="1">
      <c r="B569" s="2">
        <v>38000243</v>
      </c>
      <c r="C569" s="13" t="s">
        <v>2420</v>
      </c>
      <c r="H569" s="1"/>
      <c r="I569" s="1"/>
      <c r="J569" s="1"/>
      <c r="K569" s="1"/>
      <c r="L569" s="1"/>
      <c r="M569" s="1"/>
      <c r="N569" s="1"/>
    </row>
    <row r="570" spans="2:14" hidden="1" outlineLevel="1">
      <c r="B570" s="2">
        <v>38000244</v>
      </c>
      <c r="C570" s="13" t="s">
        <v>2421</v>
      </c>
      <c r="H570" s="1"/>
      <c r="I570" s="1"/>
      <c r="J570" s="1"/>
      <c r="K570" s="1"/>
      <c r="L570" s="1"/>
      <c r="M570" s="1"/>
      <c r="N570" s="1"/>
    </row>
    <row r="571" spans="2:14" hidden="1" outlineLevel="1">
      <c r="B571" s="2">
        <v>38000245</v>
      </c>
      <c r="C571" s="13" t="s">
        <v>2422</v>
      </c>
      <c r="H571" s="1"/>
      <c r="I571" s="1"/>
      <c r="J571" s="1"/>
      <c r="K571" s="1"/>
      <c r="L571" s="1"/>
      <c r="M571" s="1"/>
      <c r="N571" s="1"/>
    </row>
    <row r="572" spans="2:14" hidden="1" outlineLevel="1">
      <c r="B572" s="2">
        <v>38000246</v>
      </c>
      <c r="C572" s="13" t="s">
        <v>2423</v>
      </c>
      <c r="H572" s="1"/>
      <c r="I572" s="1"/>
      <c r="J572" s="1"/>
      <c r="K572" s="1"/>
      <c r="L572" s="1"/>
      <c r="M572" s="1"/>
      <c r="N572" s="1"/>
    </row>
    <row r="573" spans="2:14" hidden="1" outlineLevel="1">
      <c r="B573" s="2">
        <v>38000247</v>
      </c>
      <c r="C573" s="13" t="s">
        <v>2424</v>
      </c>
      <c r="H573" s="1"/>
      <c r="I573" s="1"/>
      <c r="J573" s="1"/>
      <c r="K573" s="1"/>
      <c r="L573" s="1"/>
      <c r="M573" s="1"/>
      <c r="N573" s="1"/>
    </row>
    <row r="574" spans="2:14" hidden="1" outlineLevel="1">
      <c r="B574" s="2">
        <v>38000248</v>
      </c>
      <c r="C574" s="13" t="s">
        <v>2425</v>
      </c>
      <c r="H574" s="1"/>
      <c r="I574" s="1"/>
      <c r="J574" s="1"/>
      <c r="K574" s="1"/>
      <c r="L574" s="1"/>
      <c r="M574" s="1"/>
      <c r="N574" s="1"/>
    </row>
    <row r="575" spans="2:14" hidden="1" outlineLevel="1">
      <c r="B575" s="2">
        <v>38000249</v>
      </c>
      <c r="C575" s="13" t="s">
        <v>2426</v>
      </c>
      <c r="H575" s="1"/>
      <c r="I575" s="1"/>
      <c r="J575" s="1"/>
      <c r="K575" s="1"/>
      <c r="L575" s="1"/>
      <c r="M575" s="1"/>
      <c r="N575" s="1"/>
    </row>
    <row r="576" spans="2:14" hidden="1" outlineLevel="1">
      <c r="B576" s="2">
        <v>38000250</v>
      </c>
      <c r="C576" s="13" t="s">
        <v>2427</v>
      </c>
      <c r="H576" s="1"/>
      <c r="I576" s="1"/>
      <c r="J576" s="1"/>
      <c r="K576" s="1"/>
      <c r="L576" s="1"/>
      <c r="M576" s="1"/>
      <c r="N576" s="1"/>
    </row>
    <row r="577" spans="2:14" hidden="1" outlineLevel="1">
      <c r="B577" s="2">
        <v>38000251</v>
      </c>
      <c r="C577" s="13" t="s">
        <v>2428</v>
      </c>
      <c r="H577" s="1"/>
      <c r="I577" s="1"/>
      <c r="J577" s="1"/>
      <c r="K577" s="1"/>
      <c r="L577" s="1"/>
      <c r="M577" s="1"/>
      <c r="N577" s="1"/>
    </row>
    <row r="578" spans="2:14" hidden="1" outlineLevel="1">
      <c r="B578" s="2">
        <v>38000252</v>
      </c>
      <c r="C578" s="13" t="s">
        <v>2429</v>
      </c>
      <c r="H578" s="1"/>
      <c r="I578" s="1"/>
      <c r="J578" s="1"/>
      <c r="K578" s="1"/>
      <c r="L578" s="1"/>
      <c r="M578" s="1"/>
      <c r="N578" s="1"/>
    </row>
    <row r="579" spans="2:14" hidden="1" outlineLevel="1">
      <c r="B579" s="2">
        <v>38000253</v>
      </c>
      <c r="C579" s="13" t="s">
        <v>2430</v>
      </c>
      <c r="H579" s="1"/>
      <c r="I579" s="1"/>
      <c r="J579" s="1"/>
      <c r="K579" s="1"/>
      <c r="L579" s="1"/>
      <c r="M579" s="1"/>
      <c r="N579" s="1"/>
    </row>
    <row r="580" spans="2:14" hidden="1" outlineLevel="1">
      <c r="B580" s="2">
        <v>38000254</v>
      </c>
      <c r="C580" s="13" t="s">
        <v>2431</v>
      </c>
      <c r="H580" s="1"/>
      <c r="I580" s="1"/>
      <c r="J580" s="1"/>
      <c r="K580" s="1"/>
      <c r="L580" s="1"/>
      <c r="M580" s="1"/>
      <c r="N580" s="1"/>
    </row>
    <row r="581" spans="2:14" hidden="1" outlineLevel="1">
      <c r="B581" s="2">
        <v>38000255</v>
      </c>
      <c r="C581" s="13" t="s">
        <v>2432</v>
      </c>
      <c r="H581" s="1"/>
      <c r="I581" s="1"/>
      <c r="J581" s="1"/>
      <c r="K581" s="1"/>
      <c r="L581" s="1"/>
      <c r="M581" s="1"/>
      <c r="N581" s="1"/>
    </row>
    <row r="582" spans="2:14" hidden="1" outlineLevel="1">
      <c r="B582" s="2">
        <v>38000256</v>
      </c>
      <c r="C582" s="13" t="s">
        <v>2433</v>
      </c>
      <c r="H582" s="1"/>
      <c r="I582" s="1"/>
      <c r="J582" s="1"/>
      <c r="K582" s="1"/>
      <c r="L582" s="1"/>
      <c r="M582" s="1"/>
      <c r="N582" s="1"/>
    </row>
    <row r="583" spans="2:14" hidden="1" outlineLevel="1">
      <c r="B583" s="2">
        <v>38000257</v>
      </c>
      <c r="C583" s="13" t="s">
        <v>2434</v>
      </c>
      <c r="H583" s="1"/>
      <c r="I583" s="1"/>
      <c r="J583" s="1"/>
      <c r="K583" s="1"/>
      <c r="L583" s="1"/>
      <c r="M583" s="1"/>
      <c r="N583" s="1"/>
    </row>
    <row r="584" spans="1:1" hidden="1" outlineLevel="1">
      <c r="A584"/>
    </row>
    <row r="585" s="4" customFormat="1" collapsed="1"/>
  </sheetData>
  <hyperlinks>
    <hyperlink ref="B22" r:id="rId1" display="http://www.ons.gov.uk/ons/guide-method/geography/beginner-s-guide/administrative/england/government-office-regions/index.html"/>
  </hyperlinks>
  <pageMargins left="0.7" right="0.7" top="0.75" bottom="0.75" header="0.3" footer="0.3"/>
  <pageSetup paperSize="9" orientation="portrait"/>
  <headerFooter scaleWithDoc="1" alignWithMargins="0" differentFirst="0" differentOddEven="0"/>
  <drawing r:id="rId3"/>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E293"/>
  <sheetViews>
    <sheetView zoomScale="85" view="normal" workbookViewId="0">
      <selection pane="topLeft" activeCell="A1" sqref="A1"/>
    </sheetView>
  </sheetViews>
  <sheetFormatPr defaultRowHeight="15" outlineLevelRow="1"/>
  <cols>
    <col min="1" max="1" width="9.140625" style="2" customWidth="1"/>
    <col min="2" max="2" width="22.7109375" style="2" customWidth="1"/>
    <col min="3" max="3" width="70.7109375" style="2" customWidth="1"/>
    <col min="4" max="5" width="9.41796875" style="2" customWidth="1"/>
    <col min="6" max="16384" width="9.140625" style="2" customWidth="1"/>
  </cols>
  <sheetData>
    <row r="1" s="6" customFormat="1" ht="14.25"/>
    <row r="2" s="7" customFormat="1" ht="14.25"/>
    <row r="3" s="8" customFormat="1" ht="14.25"/>
    <row r="5" spans="2:2" ht="15.75">
      <c r="B5" s="3" t="s">
        <v>427</v>
      </c>
    </row>
    <row r="6" spans="2:2">
      <c r="B6" s="2" t="s">
        <v>183</v>
      </c>
    </row>
    <row r="7" spans="2:2">
      <c r="B7" s="2" t="s">
        <v>477</v>
      </c>
    </row>
    <row r="8" s="4" customFormat="1"/>
    <row r="10" spans="2:2">
      <c r="B10" s="2" t="s">
        <v>429</v>
      </c>
    </row>
    <row r="12" spans="2:2" ht="15.75">
      <c r="B12" s="2" t="s">
        <v>474</v>
      </c>
    </row>
    <row r="16" spans="2:3" ht="15.75">
      <c r="B16" s="3" t="s">
        <v>1336</v>
      </c>
      <c r="C16" s="2" t="s">
        <v>549</v>
      </c>
    </row>
    <row r="17" spans="1:1" hidden="1" outlineLevel="1">
      <c r="A17"/>
    </row>
    <row r="18" spans="1:1" hidden="1" outlineLevel="1">
      <c r="A18"/>
    </row>
    <row r="19" spans="2:2" ht="15.75" hidden="1" outlineLevel="1">
      <c r="B19" s="3" t="s">
        <v>536</v>
      </c>
    </row>
    <row r="20" spans="2:2" hidden="1" outlineLevel="1">
      <c r="B20" s="2" t="s">
        <v>2180</v>
      </c>
    </row>
    <row r="21" spans="1:1" hidden="1" outlineLevel="1">
      <c r="A21"/>
    </row>
    <row r="22" spans="2:3" ht="15.75" hidden="1" outlineLevel="1">
      <c r="B22" s="3" t="s">
        <v>547</v>
      </c>
      <c r="C22" s="14" t="s">
        <v>418</v>
      </c>
    </row>
    <row r="23" spans="2:3" hidden="1" outlineLevel="1">
      <c r="B23" s="5">
        <v>1</v>
      </c>
      <c r="C23" s="15" t="s">
        <v>570</v>
      </c>
    </row>
    <row r="24" spans="2:3" hidden="1" outlineLevel="1">
      <c r="B24" s="2">
        <v>0</v>
      </c>
      <c r="C24" s="13" t="s">
        <v>571</v>
      </c>
    </row>
    <row r="25" spans="1:1" hidden="1" outlineLevel="1">
      <c r="A25"/>
    </row>
    <row r="26" s="4" customFormat="1" collapsed="1"/>
    <row r="28" spans="2:3" ht="15.75">
      <c r="B28" s="3" t="s">
        <v>1336</v>
      </c>
      <c r="C28" s="2" t="s">
        <v>550</v>
      </c>
    </row>
    <row r="29" spans="1:1" hidden="1" outlineLevel="1">
      <c r="A29"/>
    </row>
    <row r="30" spans="1:1" hidden="1" outlineLevel="1">
      <c r="A30"/>
    </row>
    <row r="31" spans="2:2" ht="15.75" hidden="1" outlineLevel="1">
      <c r="B31" s="3" t="s">
        <v>536</v>
      </c>
    </row>
    <row r="32" spans="2:2" hidden="1" outlineLevel="1">
      <c r="B32" s="2" t="s">
        <v>553</v>
      </c>
    </row>
    <row r="33" spans="1:1" hidden="1" outlineLevel="1">
      <c r="A33"/>
    </row>
    <row r="34" spans="2:2" ht="15.75" hidden="1" outlineLevel="1">
      <c r="B34" s="3" t="s">
        <v>546</v>
      </c>
    </row>
    <row r="35" spans="1:1" hidden="1" outlineLevel="1">
      <c r="A35"/>
    </row>
    <row r="36" spans="2:3" ht="15.75" hidden="1" outlineLevel="1">
      <c r="B36" s="3" t="s">
        <v>547</v>
      </c>
      <c r="C36" s="14" t="s">
        <v>418</v>
      </c>
    </row>
    <row r="37" spans="2:3" hidden="1" outlineLevel="1">
      <c r="B37" s="5">
        <v>0</v>
      </c>
      <c r="C37" s="15" t="s">
        <v>555</v>
      </c>
    </row>
    <row r="38" spans="2:3" hidden="1" outlineLevel="1">
      <c r="B38" s="2">
        <v>1</v>
      </c>
      <c r="C38" s="13" t="s">
        <v>557</v>
      </c>
    </row>
    <row r="39" spans="2:3" hidden="1" outlineLevel="1">
      <c r="B39" s="2">
        <v>2</v>
      </c>
      <c r="C39" s="13" t="s">
        <v>558</v>
      </c>
    </row>
    <row r="40" spans="2:3" hidden="1" outlineLevel="1">
      <c r="B40" s="2">
        <v>3</v>
      </c>
      <c r="C40" s="13" t="s">
        <v>556</v>
      </c>
    </row>
    <row r="41" spans="2:3" hidden="1" outlineLevel="1">
      <c r="B41" s="2">
        <v>4</v>
      </c>
      <c r="C41" s="13" t="s">
        <v>559</v>
      </c>
    </row>
    <row r="42" spans="2:3" hidden="1" outlineLevel="1">
      <c r="B42" s="2">
        <v>5</v>
      </c>
      <c r="C42" s="13" t="s">
        <v>560</v>
      </c>
    </row>
    <row r="43" spans="2:3" hidden="1" outlineLevel="1">
      <c r="B43" s="2">
        <v>6</v>
      </c>
      <c r="C43" s="13" t="s">
        <v>561</v>
      </c>
    </row>
    <row r="44" spans="2:3" hidden="1" outlineLevel="1">
      <c r="B44" s="2">
        <v>7</v>
      </c>
      <c r="C44" s="13" t="s">
        <v>562</v>
      </c>
    </row>
    <row r="45" spans="2:3" hidden="1" outlineLevel="1">
      <c r="B45" s="2">
        <v>8</v>
      </c>
      <c r="C45" s="13" t="s">
        <v>563</v>
      </c>
    </row>
    <row r="46" spans="2:3" hidden="1" outlineLevel="1">
      <c r="B46" s="2">
        <v>9</v>
      </c>
      <c r="C46" s="13" t="s">
        <v>564</v>
      </c>
    </row>
    <row r="47" spans="1:1" ht="15.75" customHeight="1" hidden="1" outlineLevel="1">
      <c r="A47"/>
    </row>
    <row r="48" s="4" customFormat="1" collapsed="1"/>
    <row r="49" spans="2:2" ht="15.75">
      <c r="B49" s="3"/>
    </row>
    <row r="50" spans="2:3" ht="15.75">
      <c r="B50" s="3" t="s">
        <v>1336</v>
      </c>
      <c r="C50" s="2" t="s">
        <v>28</v>
      </c>
    </row>
    <row r="51" spans="1:1" hidden="1" outlineLevel="1">
      <c r="A51"/>
    </row>
    <row r="52" spans="1:1" hidden="1" outlineLevel="1">
      <c r="A52"/>
    </row>
    <row r="53" spans="2:2" ht="15.75" hidden="1" outlineLevel="1">
      <c r="B53" s="3" t="s">
        <v>536</v>
      </c>
    </row>
    <row r="54" spans="2:2" hidden="1" outlineLevel="1">
      <c r="B54" s="2" t="s">
        <v>2132</v>
      </c>
    </row>
    <row r="55" spans="2:2" hidden="1" outlineLevel="1">
      <c r="B55" s="2" t="s">
        <v>2133</v>
      </c>
    </row>
    <row r="56" spans="1:1" hidden="1" outlineLevel="1">
      <c r="A56"/>
    </row>
    <row r="57" spans="2:3" ht="15.75" hidden="1" outlineLevel="1">
      <c r="B57" s="3" t="s">
        <v>547</v>
      </c>
      <c r="C57" s="14" t="s">
        <v>418</v>
      </c>
    </row>
    <row r="58" spans="2:3" hidden="1" outlineLevel="1">
      <c r="B58" s="5">
        <v>-2</v>
      </c>
      <c r="C58" s="15" t="s">
        <v>1355</v>
      </c>
    </row>
    <row r="59" spans="2:3" hidden="1" outlineLevel="1">
      <c r="B59" s="2">
        <v>-1</v>
      </c>
      <c r="C59" s="13" t="s">
        <v>1337</v>
      </c>
    </row>
    <row r="60" spans="1:1" hidden="1" outlineLevel="1">
      <c r="A60"/>
    </row>
    <row r="61" s="4" customFormat="1" collapsed="1"/>
    <row r="63" spans="2:3" ht="15.75">
      <c r="B63" s="3" t="s">
        <v>1336</v>
      </c>
      <c r="C63" s="2" t="s">
        <v>29</v>
      </c>
    </row>
    <row r="64" spans="1:1" hidden="1" outlineLevel="1">
      <c r="A64"/>
    </row>
    <row r="65" spans="1:1" hidden="1" outlineLevel="1">
      <c r="A65"/>
    </row>
    <row r="66" spans="2:2" ht="15.75" hidden="1" outlineLevel="1">
      <c r="B66" s="3" t="s">
        <v>536</v>
      </c>
    </row>
    <row r="67" spans="2:2" hidden="1" outlineLevel="1">
      <c r="B67" s="2" t="s">
        <v>222</v>
      </c>
    </row>
    <row r="68" spans="1:1" hidden="1" outlineLevel="1">
      <c r="A68"/>
    </row>
    <row r="69" s="4" customFormat="1" collapsed="1"/>
    <row r="71" spans="2:3" ht="15.75">
      <c r="B71" s="3" t="s">
        <v>1336</v>
      </c>
      <c r="C71" s="2" t="s">
        <v>31</v>
      </c>
    </row>
    <row r="72" spans="1:1" hidden="1" outlineLevel="1">
      <c r="A72"/>
    </row>
    <row r="73" spans="1:1" hidden="1" outlineLevel="1">
      <c r="A73"/>
    </row>
    <row r="74" spans="2:2" ht="15.75" hidden="1" outlineLevel="1">
      <c r="B74" s="3" t="s">
        <v>536</v>
      </c>
    </row>
    <row r="75" spans="2:2" hidden="1" outlineLevel="1">
      <c r="B75" s="2" t="s">
        <v>223</v>
      </c>
    </row>
    <row r="76" spans="1:1" hidden="1" outlineLevel="1">
      <c r="A76"/>
    </row>
    <row r="77" s="4" customFormat="1" collapsed="1"/>
    <row r="79" spans="2:3" ht="15.75">
      <c r="B79" s="3" t="s">
        <v>1336</v>
      </c>
      <c r="C79" s="2" t="s">
        <v>33</v>
      </c>
    </row>
    <row r="80" spans="1:1" hidden="1" outlineLevel="1">
      <c r="A80"/>
    </row>
    <row r="81" spans="1:1" hidden="1" outlineLevel="1">
      <c r="A81"/>
    </row>
    <row r="82" spans="2:2" ht="15.75" hidden="1" outlineLevel="1">
      <c r="B82" s="3" t="s">
        <v>536</v>
      </c>
    </row>
    <row r="83" spans="2:2" hidden="1" outlineLevel="1">
      <c r="B83" s="2" t="s">
        <v>2135</v>
      </c>
    </row>
    <row r="84" spans="2:2" hidden="1" outlineLevel="1">
      <c r="B84" s="2" t="s">
        <v>2134</v>
      </c>
    </row>
    <row r="85" spans="1:1" hidden="1" outlineLevel="1">
      <c r="A85"/>
    </row>
    <row r="86" spans="2:3" ht="15.75" hidden="1" outlineLevel="1">
      <c r="B86" s="3" t="s">
        <v>547</v>
      </c>
      <c r="C86" s="14" t="s">
        <v>418</v>
      </c>
    </row>
    <row r="87" spans="2:3" hidden="1" outlineLevel="1">
      <c r="B87" s="5">
        <v>-2</v>
      </c>
      <c r="C87" s="15" t="s">
        <v>1355</v>
      </c>
    </row>
    <row r="88" spans="2:3" hidden="1" outlineLevel="1">
      <c r="B88" s="2">
        <v>-1</v>
      </c>
      <c r="C88" s="13" t="s">
        <v>1337</v>
      </c>
    </row>
    <row r="89" s="4" customFormat="1" collapsed="1"/>
    <row r="91" spans="2:3" ht="15.75">
      <c r="B91" s="3" t="s">
        <v>1336</v>
      </c>
      <c r="C91" s="2" t="s">
        <v>34</v>
      </c>
    </row>
    <row r="92" spans="1:1" hidden="1" outlineLevel="1">
      <c r="A92"/>
    </row>
    <row r="93" spans="1:1" hidden="1" outlineLevel="1">
      <c r="A93"/>
    </row>
    <row r="94" spans="2:2" ht="15.75" hidden="1" outlineLevel="1">
      <c r="B94" s="3" t="s">
        <v>536</v>
      </c>
    </row>
    <row r="95" spans="2:2" hidden="1" outlineLevel="1">
      <c r="B95" s="2" t="s">
        <v>224</v>
      </c>
    </row>
    <row r="96" spans="1:1" hidden="1" outlineLevel="1">
      <c r="A96"/>
    </row>
    <row r="97" s="4" customFormat="1" collapsed="1"/>
    <row r="99" spans="2:3" ht="15.75">
      <c r="B99" s="3" t="s">
        <v>1336</v>
      </c>
      <c r="C99" s="2" t="s">
        <v>35</v>
      </c>
    </row>
    <row r="100" spans="1:1" hidden="1" outlineLevel="1">
      <c r="A100"/>
    </row>
    <row r="101" spans="1:1" hidden="1" outlineLevel="1">
      <c r="A101"/>
    </row>
    <row r="102" spans="2:2" ht="15.75" hidden="1" outlineLevel="1">
      <c r="B102" s="3" t="s">
        <v>536</v>
      </c>
    </row>
    <row r="103" spans="2:2" hidden="1" outlineLevel="1">
      <c r="B103" s="2" t="s">
        <v>225</v>
      </c>
    </row>
    <row r="104" spans="1:1" hidden="1" outlineLevel="1">
      <c r="A104"/>
    </row>
    <row r="105" s="4" customFormat="1" collapsed="1"/>
    <row r="107" spans="2:3" ht="15.75">
      <c r="B107" s="3" t="s">
        <v>1336</v>
      </c>
      <c r="C107" s="2" t="s">
        <v>551</v>
      </c>
    </row>
    <row r="108" spans="1:1" hidden="1" outlineLevel="1">
      <c r="A108"/>
    </row>
    <row r="109" spans="1:1" hidden="1" outlineLevel="1">
      <c r="A109"/>
    </row>
    <row r="110" spans="2:2" ht="15.75" hidden="1" outlineLevel="1">
      <c r="B110" s="3" t="s">
        <v>536</v>
      </c>
    </row>
    <row r="111" spans="2:2" hidden="1" outlineLevel="1">
      <c r="B111" s="2" t="s">
        <v>2180</v>
      </c>
    </row>
    <row r="112" spans="1:1" hidden="1" outlineLevel="1">
      <c r="A112"/>
    </row>
    <row r="113" spans="2:2" ht="15.75" hidden="1" outlineLevel="1">
      <c r="B113" s="3" t="s">
        <v>546</v>
      </c>
    </row>
    <row r="114" spans="1:1" hidden="1" outlineLevel="1">
      <c r="A114"/>
    </row>
    <row r="115" spans="2:3" ht="15.75" hidden="1" outlineLevel="1">
      <c r="B115" s="3" t="s">
        <v>547</v>
      </c>
      <c r="C115" s="14" t="s">
        <v>418</v>
      </c>
    </row>
    <row r="116" spans="2:3" hidden="1" outlineLevel="1">
      <c r="B116" s="5">
        <v>1</v>
      </c>
      <c r="C116" s="15" t="s">
        <v>570</v>
      </c>
    </row>
    <row r="117" spans="2:3" ht="15.75" customHeight="1" hidden="1" outlineLevel="1">
      <c r="B117" s="2">
        <v>0</v>
      </c>
      <c r="C117" s="13" t="s">
        <v>571</v>
      </c>
    </row>
    <row r="118" spans="1:1" hidden="1" outlineLevel="1">
      <c r="A118"/>
    </row>
    <row r="119" s="4" customFormat="1" collapsed="1"/>
    <row r="121" spans="2:3" ht="15.75">
      <c r="B121" s="3" t="s">
        <v>1336</v>
      </c>
      <c r="C121" s="2" t="s">
        <v>552</v>
      </c>
    </row>
    <row r="122" spans="1:1" hidden="1" outlineLevel="1">
      <c r="A122"/>
    </row>
    <row r="123" spans="1:1" hidden="1" outlineLevel="1">
      <c r="A123"/>
    </row>
    <row r="124" spans="2:2" ht="15.75" hidden="1" outlineLevel="1">
      <c r="B124" s="3" t="s">
        <v>536</v>
      </c>
    </row>
    <row r="125" spans="2:2" hidden="1" outlineLevel="1">
      <c r="B125" s="2" t="s">
        <v>554</v>
      </c>
    </row>
    <row r="126" spans="1:1" hidden="1" outlineLevel="1">
      <c r="A126"/>
    </row>
    <row r="127" spans="2:2" ht="15.75" hidden="1" outlineLevel="1">
      <c r="B127" s="3" t="s">
        <v>546</v>
      </c>
    </row>
    <row r="128" spans="1:1" hidden="1" outlineLevel="1">
      <c r="A128"/>
    </row>
    <row r="129" spans="2:3" ht="15.75" hidden="1" outlineLevel="1">
      <c r="B129" s="3" t="s">
        <v>547</v>
      </c>
      <c r="C129" s="14" t="s">
        <v>418</v>
      </c>
    </row>
    <row r="130" spans="2:3" hidden="1" outlineLevel="1">
      <c r="B130" s="5">
        <v>0</v>
      </c>
      <c r="C130" s="15" t="s">
        <v>555</v>
      </c>
    </row>
    <row r="131" spans="2:3" hidden="1" outlineLevel="1">
      <c r="B131" s="2">
        <v>1</v>
      </c>
      <c r="C131" s="13" t="s">
        <v>565</v>
      </c>
    </row>
    <row r="132" spans="2:3" hidden="1" outlineLevel="1">
      <c r="B132" s="2">
        <v>2</v>
      </c>
      <c r="C132" s="13" t="s">
        <v>566</v>
      </c>
    </row>
    <row r="133" spans="2:3" hidden="1" outlineLevel="1">
      <c r="B133" s="2">
        <v>3</v>
      </c>
      <c r="C133" s="13" t="s">
        <v>567</v>
      </c>
    </row>
    <row r="134" spans="2:3" hidden="1" outlineLevel="1">
      <c r="B134" s="2">
        <v>4</v>
      </c>
      <c r="C134" s="13" t="s">
        <v>568</v>
      </c>
    </row>
    <row r="135" spans="2:3" hidden="1" outlineLevel="1">
      <c r="B135" s="2">
        <v>5</v>
      </c>
      <c r="C135" s="13" t="s">
        <v>569</v>
      </c>
    </row>
    <row r="136" spans="2:3" hidden="1" outlineLevel="1">
      <c r="B136" s="2">
        <v>6</v>
      </c>
      <c r="C136" s="13" t="s">
        <v>559</v>
      </c>
    </row>
    <row r="137" spans="2:3" hidden="1" outlineLevel="1">
      <c r="B137" s="2">
        <v>7</v>
      </c>
      <c r="C137" s="13" t="s">
        <v>561</v>
      </c>
    </row>
    <row r="138" spans="2:3" hidden="1" outlineLevel="1">
      <c r="B138" s="2">
        <v>8</v>
      </c>
      <c r="C138" s="13" t="s">
        <v>564</v>
      </c>
    </row>
    <row r="139" spans="1:1" hidden="1" outlineLevel="1">
      <c r="A139"/>
    </row>
    <row r="140" s="4" customFormat="1" collapsed="1"/>
    <row r="142" spans="2:3" ht="15.75">
      <c r="B142" s="3" t="s">
        <v>1336</v>
      </c>
      <c r="C142" s="2" t="s">
        <v>36</v>
      </c>
    </row>
    <row r="143" spans="1:1" hidden="1" outlineLevel="1">
      <c r="A143"/>
    </row>
    <row r="144" spans="1:1" hidden="1" outlineLevel="1">
      <c r="A144"/>
    </row>
    <row r="145" spans="2:2" ht="15.75" hidden="1" outlineLevel="1">
      <c r="B145" s="3" t="s">
        <v>536</v>
      </c>
    </row>
    <row r="146" spans="2:2" hidden="1" outlineLevel="1">
      <c r="B146" s="2" t="s">
        <v>2136</v>
      </c>
    </row>
    <row r="147" spans="2:2" hidden="1" outlineLevel="1">
      <c r="B147" s="2" t="s">
        <v>2137</v>
      </c>
    </row>
    <row r="148" spans="1:1" hidden="1" outlineLevel="1">
      <c r="A148"/>
    </row>
    <row r="149" spans="2:3" ht="15.75" hidden="1" outlineLevel="1">
      <c r="B149" s="3" t="s">
        <v>547</v>
      </c>
      <c r="C149" s="14" t="s">
        <v>418</v>
      </c>
    </row>
    <row r="150" spans="2:3" hidden="1" outlineLevel="1">
      <c r="B150" s="5">
        <v>-2</v>
      </c>
      <c r="C150" s="15" t="s">
        <v>1355</v>
      </c>
    </row>
    <row r="151" spans="2:3" hidden="1" outlineLevel="1">
      <c r="B151" s="2">
        <v>-1</v>
      </c>
      <c r="C151" s="13" t="s">
        <v>1337</v>
      </c>
    </row>
    <row r="152" s="4" customFormat="1" collapsed="1"/>
    <row r="154" spans="2:3" ht="15.75">
      <c r="B154" s="3" t="s">
        <v>1336</v>
      </c>
      <c r="C154" s="2" t="s">
        <v>37</v>
      </c>
    </row>
    <row r="155" spans="1:1" hidden="1" outlineLevel="1">
      <c r="A155"/>
    </row>
    <row r="156" spans="1:1" hidden="1" outlineLevel="1">
      <c r="A156"/>
    </row>
    <row r="157" spans="2:2" ht="15.75" hidden="1" outlineLevel="1">
      <c r="B157" s="3" t="s">
        <v>536</v>
      </c>
    </row>
    <row r="158" spans="2:2" hidden="1" outlineLevel="1">
      <c r="B158" s="2" t="s">
        <v>226</v>
      </c>
    </row>
    <row r="159" spans="1:1" hidden="1" outlineLevel="1">
      <c r="A159"/>
    </row>
    <row r="160" s="4" customFormat="1" collapsed="1"/>
    <row r="162" spans="2:3" ht="15.75">
      <c r="B162" s="3" t="s">
        <v>1336</v>
      </c>
      <c r="C162" s="2" t="s">
        <v>38</v>
      </c>
    </row>
    <row r="163" spans="1:1" hidden="1" outlineLevel="1">
      <c r="A163"/>
    </row>
    <row r="164" spans="1:1" hidden="1" outlineLevel="1">
      <c r="A164"/>
    </row>
    <row r="165" spans="2:2" ht="15.75" hidden="1" outlineLevel="1">
      <c r="B165" s="3" t="s">
        <v>536</v>
      </c>
    </row>
    <row r="166" spans="2:2" hidden="1" outlineLevel="1">
      <c r="B166" s="2" t="s">
        <v>227</v>
      </c>
    </row>
    <row r="167" spans="1:1" hidden="1" outlineLevel="1">
      <c r="A167"/>
    </row>
    <row r="168" s="4" customFormat="1" collapsed="1"/>
    <row r="170" spans="2:3" ht="15.75">
      <c r="B170" s="3" t="s">
        <v>1336</v>
      </c>
      <c r="C170" s="2" t="s">
        <v>442</v>
      </c>
    </row>
    <row r="171" spans="1:1" hidden="1" outlineLevel="1">
      <c r="A171"/>
    </row>
    <row r="172" spans="1:1" hidden="1" outlineLevel="1">
      <c r="A172"/>
    </row>
    <row r="173" spans="2:2" ht="15.75" hidden="1" outlineLevel="1">
      <c r="B173" s="3" t="s">
        <v>536</v>
      </c>
    </row>
    <row r="174" spans="2:2" hidden="1" outlineLevel="1">
      <c r="B174" s="2" t="s">
        <v>196</v>
      </c>
    </row>
    <row r="175" spans="2:2" hidden="1" outlineLevel="1">
      <c r="B175" s="2" t="s">
        <v>2138</v>
      </c>
    </row>
    <row r="176" spans="1:1" hidden="1" outlineLevel="1">
      <c r="A176"/>
    </row>
    <row r="177" spans="2:4" ht="15.75" hidden="1" outlineLevel="1">
      <c r="B177" s="12" t="s">
        <v>332</v>
      </c>
      <c r="C177" s="28" t="s">
        <v>418</v>
      </c>
      <c r="D177" s="12" t="s">
        <v>2145</v>
      </c>
    </row>
    <row r="178" spans="2:4" hidden="1" outlineLevel="1">
      <c r="B178" s="2">
        <v>28</v>
      </c>
      <c r="C178" s="18" t="s">
        <v>2139</v>
      </c>
      <c r="D178" s="2" t="s">
        <v>2107</v>
      </c>
    </row>
    <row r="179" spans="2:4" hidden="1" outlineLevel="1">
      <c r="B179" s="2">
        <v>29</v>
      </c>
      <c r="C179" s="18" t="s">
        <v>2140</v>
      </c>
      <c r="D179" s="2" t="s">
        <v>2144</v>
      </c>
    </row>
    <row r="180" spans="2:4" hidden="1" outlineLevel="1">
      <c r="B180" s="2">
        <v>30</v>
      </c>
      <c r="C180" s="18" t="s">
        <v>2141</v>
      </c>
      <c r="D180" s="2" t="s">
        <v>2144</v>
      </c>
    </row>
    <row r="181" spans="2:4" hidden="1" outlineLevel="1">
      <c r="B181" s="2">
        <v>31</v>
      </c>
      <c r="C181" s="18" t="s">
        <v>2142</v>
      </c>
      <c r="D181" s="2" t="s">
        <v>2144</v>
      </c>
    </row>
    <row r="182" spans="2:4" hidden="1" outlineLevel="1">
      <c r="B182" s="2">
        <v>32</v>
      </c>
      <c r="C182" s="18" t="s">
        <v>2143</v>
      </c>
      <c r="D182" s="2" t="s">
        <v>2144</v>
      </c>
    </row>
    <row r="183" spans="2:4" hidden="1" outlineLevel="1">
      <c r="B183" s="2">
        <v>1</v>
      </c>
      <c r="C183" s="18" t="s">
        <v>1856</v>
      </c>
      <c r="D183" s="2" t="s">
        <v>2146</v>
      </c>
    </row>
    <row r="184" spans="2:4" hidden="1" outlineLevel="1">
      <c r="B184" s="2">
        <v>2</v>
      </c>
      <c r="C184" s="18" t="s">
        <v>1857</v>
      </c>
      <c r="D184" s="2" t="s">
        <v>2146</v>
      </c>
    </row>
    <row r="185" spans="2:4" hidden="1" outlineLevel="1">
      <c r="B185" s="2">
        <v>3</v>
      </c>
      <c r="C185" s="18" t="s">
        <v>1858</v>
      </c>
      <c r="D185" s="2" t="s">
        <v>2146</v>
      </c>
    </row>
    <row r="186" spans="2:4" hidden="1" outlineLevel="1">
      <c r="B186" s="2">
        <v>4</v>
      </c>
      <c r="C186" s="18" t="s">
        <v>1859</v>
      </c>
      <c r="D186" s="2" t="s">
        <v>2146</v>
      </c>
    </row>
    <row r="187" spans="2:4" hidden="1" outlineLevel="1">
      <c r="B187" s="2">
        <v>5</v>
      </c>
      <c r="C187" s="18" t="s">
        <v>1860</v>
      </c>
      <c r="D187" s="2" t="s">
        <v>2146</v>
      </c>
    </row>
    <row r="188" spans="2:4" hidden="1" outlineLevel="1">
      <c r="B188" s="2">
        <v>6</v>
      </c>
      <c r="C188" s="18" t="s">
        <v>1861</v>
      </c>
      <c r="D188" s="2" t="s">
        <v>2146</v>
      </c>
    </row>
    <row r="189" spans="2:4" hidden="1" outlineLevel="1">
      <c r="B189" s="2">
        <v>7</v>
      </c>
      <c r="C189" s="18" t="s">
        <v>1862</v>
      </c>
      <c r="D189" s="2" t="s">
        <v>2146</v>
      </c>
    </row>
    <row r="190" spans="2:4" hidden="1" outlineLevel="1">
      <c r="B190" s="2">
        <v>8</v>
      </c>
      <c r="C190" s="18" t="s">
        <v>1863</v>
      </c>
      <c r="D190" s="2" t="s">
        <v>2146</v>
      </c>
    </row>
    <row r="191" spans="2:4" hidden="1" outlineLevel="1">
      <c r="B191" s="2">
        <v>9</v>
      </c>
      <c r="C191" s="18" t="s">
        <v>1864</v>
      </c>
      <c r="D191" s="2" t="s">
        <v>2146</v>
      </c>
    </row>
    <row r="192" spans="2:4" hidden="1" outlineLevel="1">
      <c r="B192" s="2">
        <v>10</v>
      </c>
      <c r="C192" s="18" t="s">
        <v>1865</v>
      </c>
      <c r="D192" s="2" t="s">
        <v>2146</v>
      </c>
    </row>
    <row r="193" spans="2:4" hidden="1" outlineLevel="1">
      <c r="B193" s="2">
        <v>11</v>
      </c>
      <c r="C193" s="18" t="s">
        <v>1866</v>
      </c>
      <c r="D193" s="2" t="s">
        <v>2146</v>
      </c>
    </row>
    <row r="194" spans="2:4" hidden="1" outlineLevel="1">
      <c r="B194" s="2">
        <v>15</v>
      </c>
      <c r="C194" s="18" t="s">
        <v>313</v>
      </c>
      <c r="D194" s="2" t="s">
        <v>2146</v>
      </c>
    </row>
    <row r="195" spans="2:4" hidden="1" outlineLevel="1">
      <c r="B195" s="2">
        <v>16</v>
      </c>
      <c r="C195" s="18" t="s">
        <v>1867</v>
      </c>
      <c r="D195" s="2" t="s">
        <v>2146</v>
      </c>
    </row>
    <row r="196" spans="2:4" hidden="1" outlineLevel="1">
      <c r="B196" s="2">
        <v>17</v>
      </c>
      <c r="C196" s="18" t="s">
        <v>1868</v>
      </c>
      <c r="D196" s="2" t="s">
        <v>2146</v>
      </c>
    </row>
    <row r="197" spans="2:4" hidden="1" outlineLevel="1">
      <c r="B197" s="2">
        <v>22</v>
      </c>
      <c r="C197" s="18" t="s">
        <v>1869</v>
      </c>
      <c r="D197" s="2" t="s">
        <v>2146</v>
      </c>
    </row>
    <row r="198" spans="2:4" hidden="1" outlineLevel="1">
      <c r="B198" s="2">
        <v>23</v>
      </c>
      <c r="C198" s="18" t="s">
        <v>1870</v>
      </c>
      <c r="D198" s="2" t="s">
        <v>2146</v>
      </c>
    </row>
    <row r="199" spans="2:4" hidden="1" outlineLevel="1">
      <c r="B199" s="2">
        <v>24</v>
      </c>
      <c r="C199" s="18" t="s">
        <v>1871</v>
      </c>
      <c r="D199" s="2" t="s">
        <v>2146</v>
      </c>
    </row>
    <row r="200" spans="2:4" hidden="1" outlineLevel="1">
      <c r="B200" s="2">
        <v>25</v>
      </c>
      <c r="C200" s="18" t="s">
        <v>1872</v>
      </c>
      <c r="D200" s="2" t="s">
        <v>2146</v>
      </c>
    </row>
    <row r="201" spans="2:4" hidden="1" outlineLevel="1">
      <c r="B201" s="2">
        <v>26</v>
      </c>
      <c r="C201" s="18" t="s">
        <v>1873</v>
      </c>
      <c r="D201" s="2" t="s">
        <v>2146</v>
      </c>
    </row>
    <row r="202" spans="2:4" hidden="1" outlineLevel="1">
      <c r="B202" s="2">
        <v>27</v>
      </c>
      <c r="C202" s="18" t="s">
        <v>1874</v>
      </c>
      <c r="D202" s="2" t="s">
        <v>2146</v>
      </c>
    </row>
    <row r="203" spans="2:4" hidden="1" outlineLevel="1">
      <c r="B203" s="2">
        <v>34</v>
      </c>
      <c r="C203" s="18" t="s">
        <v>1875</v>
      </c>
      <c r="D203" s="2" t="s">
        <v>2146</v>
      </c>
    </row>
    <row r="204" spans="2:4" hidden="1" outlineLevel="1">
      <c r="B204" s="2">
        <v>35</v>
      </c>
      <c r="C204" s="18" t="s">
        <v>1876</v>
      </c>
      <c r="D204" s="2" t="s">
        <v>2146</v>
      </c>
    </row>
    <row r="205" spans="2:4" hidden="1" outlineLevel="1">
      <c r="B205" s="2">
        <v>36</v>
      </c>
      <c r="C205" s="18" t="s">
        <v>1877</v>
      </c>
      <c r="D205" s="2" t="s">
        <v>2146</v>
      </c>
    </row>
    <row r="206" spans="2:4" hidden="1" outlineLevel="1">
      <c r="B206" s="2">
        <v>37</v>
      </c>
      <c r="C206" s="18" t="s">
        <v>1878</v>
      </c>
      <c r="D206" s="2" t="s">
        <v>2146</v>
      </c>
    </row>
    <row r="207" spans="2:4" hidden="1" outlineLevel="1">
      <c r="B207" s="2">
        <v>38</v>
      </c>
      <c r="C207" s="18" t="s">
        <v>1879</v>
      </c>
      <c r="D207" s="2" t="s">
        <v>2146</v>
      </c>
    </row>
    <row r="208" spans="2:4" hidden="1" outlineLevel="1">
      <c r="B208" s="2">
        <v>39</v>
      </c>
      <c r="C208" s="18" t="s">
        <v>1880</v>
      </c>
      <c r="D208" s="2" t="s">
        <v>2146</v>
      </c>
    </row>
    <row r="209" spans="2:4" hidden="1" outlineLevel="1">
      <c r="B209" s="2">
        <v>40</v>
      </c>
      <c r="C209" s="18" t="s">
        <v>1881</v>
      </c>
      <c r="D209" s="2" t="s">
        <v>2146</v>
      </c>
    </row>
    <row r="210" spans="2:4" hidden="1" outlineLevel="1">
      <c r="B210" s="2">
        <v>41</v>
      </c>
      <c r="C210" s="18" t="s">
        <v>1882</v>
      </c>
      <c r="D210" s="2" t="s">
        <v>2146</v>
      </c>
    </row>
    <row r="211" spans="2:4" hidden="1" outlineLevel="1">
      <c r="B211" s="2">
        <v>42</v>
      </c>
      <c r="C211" s="18" t="s">
        <v>1883</v>
      </c>
      <c r="D211" s="2" t="s">
        <v>2146</v>
      </c>
    </row>
    <row r="212" spans="1:1" hidden="1" outlineLevel="1">
      <c r="A212"/>
    </row>
    <row r="213" s="4" customFormat="1" collapsed="1"/>
    <row r="215" spans="2:3" ht="15.75">
      <c r="B215" s="3" t="s">
        <v>1336</v>
      </c>
      <c r="C215" s="2" t="s">
        <v>443</v>
      </c>
    </row>
    <row r="216" spans="1:1" hidden="1" outlineLevel="1">
      <c r="A216"/>
    </row>
    <row r="217" spans="1:1" hidden="1" outlineLevel="1">
      <c r="A217"/>
    </row>
    <row r="218" spans="2:2" ht="15.75" hidden="1" outlineLevel="1">
      <c r="B218" s="3" t="s">
        <v>536</v>
      </c>
    </row>
    <row r="219" spans="2:2" hidden="1" outlineLevel="1">
      <c r="B219" s="2" t="s">
        <v>453</v>
      </c>
    </row>
    <row r="220" spans="1:1" hidden="1" outlineLevel="1">
      <c r="A220"/>
    </row>
    <row r="221" s="4" customFormat="1" collapsed="1"/>
    <row r="223" spans="2:3" ht="15.75">
      <c r="B223" s="3" t="s">
        <v>1336</v>
      </c>
      <c r="C223" s="2" t="s">
        <v>444</v>
      </c>
    </row>
    <row r="224" spans="1:1" hidden="1" outlineLevel="1">
      <c r="A224"/>
    </row>
    <row r="225" spans="1:1" hidden="1" outlineLevel="1">
      <c r="A225"/>
    </row>
    <row r="226" spans="2:2" ht="15.75" hidden="1" outlineLevel="1">
      <c r="B226" s="3" t="s">
        <v>536</v>
      </c>
    </row>
    <row r="227" spans="2:2" hidden="1" outlineLevel="1">
      <c r="B227" s="2" t="s">
        <v>454</v>
      </c>
    </row>
    <row r="228" spans="1:1" hidden="1" outlineLevel="1">
      <c r="A228"/>
    </row>
    <row r="229" s="4" customFormat="1" collapsed="1"/>
    <row r="231" spans="2:3" ht="15.75">
      <c r="B231" s="3" t="s">
        <v>1336</v>
      </c>
      <c r="C231" s="2" t="s">
        <v>445</v>
      </c>
    </row>
    <row r="232" spans="1:1" hidden="1" outlineLevel="1">
      <c r="A232"/>
    </row>
    <row r="233" spans="1:1" hidden="1" outlineLevel="1">
      <c r="A233"/>
    </row>
    <row r="234" spans="2:2" ht="15.75" hidden="1" outlineLevel="1">
      <c r="B234" s="3" t="s">
        <v>536</v>
      </c>
    </row>
    <row r="235" spans="2:2" hidden="1" outlineLevel="1">
      <c r="B235" s="2" t="s">
        <v>455</v>
      </c>
    </row>
    <row r="236" spans="1:1" hidden="1" outlineLevel="1">
      <c r="A236"/>
    </row>
    <row r="237" s="4" customFormat="1" collapsed="1"/>
    <row r="239" spans="2:3" ht="15.75">
      <c r="B239" s="3" t="s">
        <v>1336</v>
      </c>
      <c r="C239" s="2" t="s">
        <v>446</v>
      </c>
    </row>
    <row r="240" spans="1:1" hidden="1" outlineLevel="1">
      <c r="A240"/>
    </row>
    <row r="241" spans="1:1" hidden="1" outlineLevel="1">
      <c r="A241"/>
    </row>
    <row r="242" spans="2:2" ht="15.75" hidden="1" outlineLevel="1">
      <c r="B242" s="3" t="s">
        <v>536</v>
      </c>
    </row>
    <row r="243" spans="2:2" hidden="1" outlineLevel="1">
      <c r="B243" s="2" t="s">
        <v>456</v>
      </c>
    </row>
    <row r="244" spans="1:1" hidden="1" outlineLevel="1">
      <c r="A244"/>
    </row>
    <row r="245" s="4" customFormat="1" collapsed="1"/>
    <row r="247" spans="2:3" ht="15.75">
      <c r="B247" s="3" t="s">
        <v>1336</v>
      </c>
      <c r="C247" s="2" t="s">
        <v>447</v>
      </c>
    </row>
    <row r="248" spans="1:1" hidden="1" outlineLevel="1">
      <c r="A248"/>
    </row>
    <row r="249" spans="1:1" hidden="1" outlineLevel="1">
      <c r="A249"/>
    </row>
    <row r="250" spans="2:2" ht="15.75" hidden="1" outlineLevel="1">
      <c r="B250" s="3" t="s">
        <v>536</v>
      </c>
    </row>
    <row r="251" spans="2:2" hidden="1" outlineLevel="1">
      <c r="B251" s="2" t="s">
        <v>457</v>
      </c>
    </row>
    <row r="252" spans="1:1" hidden="1" outlineLevel="1">
      <c r="A252"/>
    </row>
    <row r="253" s="4" customFormat="1" collapsed="1"/>
    <row r="255" spans="2:3" ht="15.75">
      <c r="B255" s="3" t="s">
        <v>1336</v>
      </c>
      <c r="C255" s="2" t="s">
        <v>448</v>
      </c>
    </row>
    <row r="256" spans="1:1" hidden="1" outlineLevel="1">
      <c r="A256"/>
    </row>
    <row r="257" spans="1:1" hidden="1" outlineLevel="1">
      <c r="A257"/>
    </row>
    <row r="258" spans="2:2" ht="15.75" hidden="1" outlineLevel="1">
      <c r="B258" s="3" t="s">
        <v>536</v>
      </c>
    </row>
    <row r="259" spans="2:2" hidden="1" outlineLevel="1">
      <c r="B259" s="2" t="s">
        <v>458</v>
      </c>
    </row>
    <row r="260" spans="1:1" hidden="1" outlineLevel="1">
      <c r="A260"/>
    </row>
    <row r="261" s="4" customFormat="1" collapsed="1"/>
    <row r="263" spans="2:3" ht="15.75">
      <c r="B263" s="3" t="s">
        <v>1336</v>
      </c>
      <c r="C263" s="2" t="s">
        <v>449</v>
      </c>
    </row>
    <row r="264" spans="1:1" hidden="1" outlineLevel="1">
      <c r="A264"/>
    </row>
    <row r="265" spans="1:1" hidden="1" outlineLevel="1">
      <c r="A265"/>
    </row>
    <row r="266" spans="2:2" ht="15.75" hidden="1" outlineLevel="1">
      <c r="B266" s="3" t="s">
        <v>536</v>
      </c>
    </row>
    <row r="267" spans="2:2" hidden="1" outlineLevel="1">
      <c r="B267" s="2" t="s">
        <v>459</v>
      </c>
    </row>
    <row r="268" spans="1:1" hidden="1" outlineLevel="1">
      <c r="A268"/>
    </row>
    <row r="269" s="4" customFormat="1" collapsed="1"/>
    <row r="271" spans="2:3" ht="15.75">
      <c r="B271" s="3" t="s">
        <v>1336</v>
      </c>
      <c r="C271" s="2" t="s">
        <v>450</v>
      </c>
    </row>
    <row r="272" spans="1:1" hidden="1" outlineLevel="1">
      <c r="A272"/>
    </row>
    <row r="273" spans="1:1" hidden="1" outlineLevel="1">
      <c r="A273"/>
    </row>
    <row r="274" spans="2:2" ht="15.75" hidden="1" outlineLevel="1">
      <c r="B274" s="3" t="s">
        <v>536</v>
      </c>
    </row>
    <row r="275" spans="2:2" hidden="1" outlineLevel="1">
      <c r="B275" s="2" t="s">
        <v>2147</v>
      </c>
    </row>
    <row r="276" spans="1:1" hidden="1" outlineLevel="1">
      <c r="A276"/>
    </row>
    <row r="277" s="4" customFormat="1" collapsed="1"/>
    <row r="279" spans="2:3" ht="15.75">
      <c r="B279" s="3" t="s">
        <v>1336</v>
      </c>
      <c r="C279" s="2" t="s">
        <v>451</v>
      </c>
    </row>
    <row r="280" spans="1:1" hidden="1" outlineLevel="1">
      <c r="A280"/>
    </row>
    <row r="281" spans="1:1" hidden="1" outlineLevel="1">
      <c r="A281"/>
    </row>
    <row r="282" spans="2:2" ht="15.75" hidden="1" outlineLevel="1">
      <c r="B282" s="3" t="s">
        <v>536</v>
      </c>
    </row>
    <row r="283" spans="2:2" hidden="1" outlineLevel="1">
      <c r="B283" s="2" t="s">
        <v>2148</v>
      </c>
    </row>
    <row r="284" spans="1:1" hidden="1" outlineLevel="1">
      <c r="A284"/>
    </row>
    <row r="285" s="4" customFormat="1" collapsed="1"/>
    <row r="287" spans="2:3" ht="15.75">
      <c r="B287" s="3" t="s">
        <v>1336</v>
      </c>
      <c r="C287" s="2" t="s">
        <v>452</v>
      </c>
    </row>
    <row r="288" spans="1:1" hidden="1" outlineLevel="1">
      <c r="A288"/>
    </row>
    <row r="289" spans="1:1" hidden="1" outlineLevel="1">
      <c r="A289"/>
    </row>
    <row r="290" spans="2:2" ht="15.75" hidden="1" outlineLevel="1">
      <c r="B290" s="3" t="s">
        <v>536</v>
      </c>
    </row>
    <row r="291" spans="2:2" hidden="1" outlineLevel="1">
      <c r="B291" s="2" t="s">
        <v>2149</v>
      </c>
    </row>
    <row r="292" spans="1:1" hidden="1" outlineLevel="1">
      <c r="A292"/>
    </row>
    <row r="293" collapsed="1"/>
  </sheetData>
  <pageMargins left="0.7" right="0.7" top="0.75" bottom="0.75" header="0.3" footer="0.3"/>
  <headerFooter scaleWithDoc="1" alignWithMargins="0" differentFirst="0" differentOddEven="0"/>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M401"/>
  <sheetViews>
    <sheetView zoomScale="85" view="normal" workbookViewId="0">
      <selection pane="topLeft" activeCell="A1" sqref="A1"/>
    </sheetView>
  </sheetViews>
  <sheetFormatPr defaultRowHeight="15" outlineLevelRow="1"/>
  <cols>
    <col min="1" max="1" width="9.140625" style="2" customWidth="1"/>
    <col min="2" max="2" width="22.7109375" style="2" customWidth="1"/>
    <col min="3" max="3" width="70.7109375" style="2" customWidth="1"/>
    <col min="4" max="5" width="27" style="2" customWidth="1"/>
    <col min="6" max="7" width="29.7109375" style="2" customWidth="1"/>
    <col min="8" max="16384" width="9.140625" style="2" customWidth="1"/>
  </cols>
  <sheetData>
    <row r="1" s="6" customFormat="1" ht="14.25"/>
    <row r="2" s="7" customFormat="1" ht="14.25"/>
    <row r="3" s="8" customFormat="1" ht="14.25"/>
    <row r="5" spans="2:2" ht="15.75">
      <c r="B5" s="3" t="s">
        <v>427</v>
      </c>
    </row>
    <row r="6" spans="2:2">
      <c r="B6" s="2" t="s">
        <v>183</v>
      </c>
    </row>
    <row r="7" spans="2:2">
      <c r="B7" s="2" t="s">
        <v>478</v>
      </c>
    </row>
    <row r="8" s="4" customFormat="1"/>
    <row r="10" spans="2:2">
      <c r="B10" s="2" t="s">
        <v>429</v>
      </c>
    </row>
    <row r="12" spans="2:2" ht="15.75">
      <c r="B12" s="2" t="s">
        <v>474</v>
      </c>
    </row>
    <row r="16" spans="2:3" ht="15.75">
      <c r="B16" s="3" t="s">
        <v>1336</v>
      </c>
      <c r="C16" s="2" t="s">
        <v>4</v>
      </c>
    </row>
    <row r="17" spans="1:1" hidden="1" outlineLevel="1">
      <c r="A17"/>
    </row>
    <row r="18" spans="1:1" hidden="1" outlineLevel="1">
      <c r="A18"/>
    </row>
    <row r="19" spans="2:2" ht="15.75" hidden="1" outlineLevel="1">
      <c r="B19" s="3" t="s">
        <v>536</v>
      </c>
    </row>
    <row r="20" spans="2:2" hidden="1" outlineLevel="1">
      <c r="B20" s="2" t="s">
        <v>202</v>
      </c>
    </row>
    <row r="21" spans="1:1" hidden="1" outlineLevel="1">
      <c r="A21"/>
    </row>
    <row r="22" s="4" customFormat="1" collapsed="1"/>
    <row r="24" spans="2:3" ht="15.75">
      <c r="B24" s="3" t="s">
        <v>1336</v>
      </c>
      <c r="C24" s="2" t="s">
        <v>5</v>
      </c>
    </row>
    <row r="25" spans="1:1" hidden="1" outlineLevel="1">
      <c r="A25"/>
    </row>
    <row r="26" spans="1:1" hidden="1" outlineLevel="1">
      <c r="A26"/>
    </row>
    <row r="27" spans="2:2" ht="15.75" hidden="1" outlineLevel="1">
      <c r="B27" s="3" t="s">
        <v>536</v>
      </c>
    </row>
    <row r="28" spans="2:2" hidden="1" outlineLevel="1">
      <c r="B28" s="2" t="s">
        <v>203</v>
      </c>
    </row>
    <row r="29" spans="1:1" hidden="1" outlineLevel="1">
      <c r="A29"/>
    </row>
    <row r="30" spans="2:3" ht="15.75" hidden="1" outlineLevel="1">
      <c r="B30" s="3" t="s">
        <v>547</v>
      </c>
      <c r="C30" s="14" t="s">
        <v>418</v>
      </c>
    </row>
    <row r="31" spans="2:3" hidden="1" outlineLevel="1">
      <c r="B31" s="5">
        <v>-1</v>
      </c>
      <c r="C31" s="15" t="s">
        <v>614</v>
      </c>
    </row>
    <row r="32" spans="2:3" hidden="1" outlineLevel="1">
      <c r="B32" s="2">
        <v>991</v>
      </c>
      <c r="C32" s="13" t="s">
        <v>615</v>
      </c>
    </row>
    <row r="33" spans="2:3" hidden="1" outlineLevel="1">
      <c r="B33" s="2">
        <v>992</v>
      </c>
      <c r="C33" s="13" t="s">
        <v>616</v>
      </c>
    </row>
    <row r="34" spans="2:3" hidden="1" outlineLevel="1">
      <c r="B34" s="2">
        <v>993</v>
      </c>
      <c r="C34" s="13" t="s">
        <v>617</v>
      </c>
    </row>
    <row r="35" spans="2:3" hidden="1" outlineLevel="1">
      <c r="B35" s="2">
        <v>994</v>
      </c>
      <c r="C35" s="13" t="s">
        <v>618</v>
      </c>
    </row>
    <row r="36" spans="1:1" hidden="1" outlineLevel="1">
      <c r="A36"/>
    </row>
    <row r="37" s="4" customFormat="1" collapsed="1"/>
    <row r="39" spans="2:3" ht="15.75">
      <c r="B39" s="3" t="s">
        <v>1336</v>
      </c>
      <c r="C39" s="2" t="s">
        <v>12</v>
      </c>
    </row>
    <row r="40" spans="1:1" hidden="1" outlineLevel="1">
      <c r="A40"/>
    </row>
    <row r="41" spans="1:1" hidden="1" outlineLevel="1">
      <c r="A41"/>
    </row>
    <row r="42" spans="2:2" ht="15.75" hidden="1" outlineLevel="1">
      <c r="B42" s="3" t="s">
        <v>536</v>
      </c>
    </row>
    <row r="43" spans="2:2" hidden="1" outlineLevel="1">
      <c r="B43" s="2" t="s">
        <v>228</v>
      </c>
    </row>
    <row r="44" spans="1:1" hidden="1" outlineLevel="1">
      <c r="A44"/>
    </row>
    <row r="45" spans="2:3" ht="15.75" hidden="1" outlineLevel="1">
      <c r="B45" s="3" t="s">
        <v>547</v>
      </c>
      <c r="C45" s="14" t="s">
        <v>418</v>
      </c>
    </row>
    <row r="46" spans="2:3" hidden="1" outlineLevel="1">
      <c r="B46" s="5">
        <v>-1</v>
      </c>
      <c r="C46" s="15" t="s">
        <v>614</v>
      </c>
    </row>
    <row r="47" spans="2:3" hidden="1" outlineLevel="1">
      <c r="B47" s="2">
        <v>1</v>
      </c>
      <c r="C47" s="13" t="s">
        <v>623</v>
      </c>
    </row>
    <row r="48" spans="2:3" hidden="1" outlineLevel="1">
      <c r="B48" s="2">
        <v>3</v>
      </c>
      <c r="C48" s="13" t="s">
        <v>624</v>
      </c>
    </row>
    <row r="49" spans="2:3" hidden="1" outlineLevel="1">
      <c r="B49" s="2">
        <v>6</v>
      </c>
      <c r="C49" s="13" t="s">
        <v>625</v>
      </c>
    </row>
    <row r="50" spans="2:3" hidden="1" outlineLevel="1">
      <c r="B50" s="2">
        <v>7</v>
      </c>
      <c r="C50" s="13" t="s">
        <v>626</v>
      </c>
    </row>
    <row r="51" spans="2:3" hidden="1" outlineLevel="1">
      <c r="B51" s="2">
        <v>8</v>
      </c>
      <c r="C51" s="13" t="s">
        <v>609</v>
      </c>
    </row>
    <row r="52" spans="1:1" hidden="1" outlineLevel="1">
      <c r="A52"/>
    </row>
    <row r="53" s="4" customFormat="1" collapsed="1"/>
    <row r="55" spans="2:3" ht="15.75">
      <c r="B55" s="3" t="s">
        <v>1336</v>
      </c>
      <c r="C55" s="2" t="s">
        <v>13</v>
      </c>
    </row>
    <row r="56" spans="1:1" hidden="1" outlineLevel="1">
      <c r="A56"/>
    </row>
    <row r="57" spans="1:1" hidden="1" outlineLevel="1">
      <c r="A57"/>
    </row>
    <row r="58" spans="2:2" ht="15.75" hidden="1" outlineLevel="1">
      <c r="B58" s="3" t="s">
        <v>536</v>
      </c>
    </row>
    <row r="59" spans="2:2" hidden="1" outlineLevel="1">
      <c r="B59" s="2" t="s">
        <v>210</v>
      </c>
    </row>
    <row r="60" spans="1:1" hidden="1" outlineLevel="1">
      <c r="A60"/>
    </row>
    <row r="61" s="4" customFormat="1" collapsed="1"/>
    <row r="63" spans="2:3" ht="15.75">
      <c r="B63" s="3" t="s">
        <v>1336</v>
      </c>
      <c r="C63" s="2" t="s">
        <v>14</v>
      </c>
    </row>
    <row r="64" spans="1:1" hidden="1" outlineLevel="1">
      <c r="A64"/>
    </row>
    <row r="65" spans="1:1" hidden="1" outlineLevel="1">
      <c r="A65"/>
    </row>
    <row r="66" spans="2:2" ht="15.75" hidden="1" outlineLevel="1">
      <c r="B66" s="3" t="s">
        <v>536</v>
      </c>
    </row>
    <row r="67" spans="2:2" hidden="1" outlineLevel="1">
      <c r="B67" s="2" t="s">
        <v>211</v>
      </c>
    </row>
    <row r="68" spans="1:1" hidden="1" outlineLevel="1">
      <c r="A68"/>
    </row>
    <row r="69" s="4" customFormat="1" collapsed="1"/>
    <row r="71" spans="2:3" ht="15.75">
      <c r="B71" s="3" t="s">
        <v>1336</v>
      </c>
      <c r="C71" s="2" t="s">
        <v>16</v>
      </c>
    </row>
    <row r="72" spans="1:1" hidden="1" outlineLevel="1">
      <c r="A72"/>
    </row>
    <row r="73" spans="1:1" hidden="1" outlineLevel="1">
      <c r="A73"/>
    </row>
    <row r="74" spans="2:2" ht="15.75" hidden="1" outlineLevel="1">
      <c r="B74" s="3" t="s">
        <v>536</v>
      </c>
    </row>
    <row r="75" spans="2:2" hidden="1" outlineLevel="1">
      <c r="B75" s="2" t="s">
        <v>622</v>
      </c>
    </row>
    <row r="76" spans="1:1" hidden="1" outlineLevel="1">
      <c r="A76"/>
    </row>
    <row r="77" spans="2:3" ht="15.75" hidden="1" outlineLevel="1">
      <c r="B77" s="3" t="s">
        <v>547</v>
      </c>
      <c r="C77" s="14" t="s">
        <v>418</v>
      </c>
    </row>
    <row r="78" spans="2:3" hidden="1" outlineLevel="1">
      <c r="B78" s="5">
        <v>-1</v>
      </c>
      <c r="C78" s="15" t="s">
        <v>614</v>
      </c>
    </row>
    <row r="79" spans="2:3" hidden="1" outlineLevel="1">
      <c r="B79" s="2">
        <v>1</v>
      </c>
      <c r="C79" s="13" t="s">
        <v>619</v>
      </c>
    </row>
    <row r="80" spans="2:3" hidden="1" outlineLevel="1">
      <c r="B80" s="2">
        <v>2</v>
      </c>
      <c r="C80" s="13" t="s">
        <v>620</v>
      </c>
    </row>
    <row r="81" spans="2:3" hidden="1" outlineLevel="1">
      <c r="B81" s="2">
        <v>3</v>
      </c>
      <c r="C81" s="13" t="s">
        <v>621</v>
      </c>
    </row>
    <row r="82" spans="2:3" hidden="1" outlineLevel="1">
      <c r="B82" s="2">
        <v>4</v>
      </c>
      <c r="C82" s="13" t="s">
        <v>609</v>
      </c>
    </row>
    <row r="83" spans="1:1" hidden="1" outlineLevel="1">
      <c r="A83"/>
    </row>
    <row r="84" s="4" customFormat="1" collapsed="1"/>
    <row r="86" spans="2:3" ht="15.75">
      <c r="B86" s="3" t="s">
        <v>1336</v>
      </c>
      <c r="C86" s="2" t="s">
        <v>21</v>
      </c>
    </row>
    <row r="87" spans="1:1" hidden="1" outlineLevel="1">
      <c r="A87"/>
    </row>
    <row r="88" spans="1:1" hidden="1" outlineLevel="1">
      <c r="A88"/>
    </row>
    <row r="89" spans="2:2" ht="15.75" hidden="1" outlineLevel="1">
      <c r="B89" s="3" t="s">
        <v>536</v>
      </c>
    </row>
    <row r="90" spans="2:2" hidden="1" outlineLevel="1">
      <c r="B90" s="2" t="s">
        <v>627</v>
      </c>
    </row>
    <row r="91" spans="1:1" hidden="1" outlineLevel="1">
      <c r="A91"/>
    </row>
    <row r="92" s="4" customFormat="1" collapsed="1"/>
    <row r="94" spans="2:3" ht="15.75">
      <c r="B94" s="3" t="s">
        <v>1336</v>
      </c>
      <c r="C94" s="2" t="s">
        <v>22</v>
      </c>
    </row>
    <row r="95" spans="1:1" hidden="1" outlineLevel="1">
      <c r="A95"/>
    </row>
    <row r="96" spans="1:1" hidden="1" outlineLevel="1">
      <c r="A96"/>
    </row>
    <row r="97" spans="2:2" ht="15.75" hidden="1" outlineLevel="1">
      <c r="B97" s="3" t="s">
        <v>536</v>
      </c>
    </row>
    <row r="98" spans="2:2" hidden="1" outlineLevel="1">
      <c r="B98" s="2" t="s">
        <v>216</v>
      </c>
    </row>
    <row r="99" spans="1:1" hidden="1" outlineLevel="1">
      <c r="A99"/>
    </row>
    <row r="100" s="4" customFormat="1" collapsed="1"/>
    <row r="102" spans="2:3" ht="15.75">
      <c r="B102" s="3" t="s">
        <v>1336</v>
      </c>
      <c r="C102" s="2" t="s">
        <v>23</v>
      </c>
    </row>
    <row r="103" spans="1:1" hidden="1" outlineLevel="1">
      <c r="A103"/>
    </row>
    <row r="104" spans="1:1" hidden="1" outlineLevel="1">
      <c r="A104"/>
    </row>
    <row r="105" spans="2:2" ht="15.75" hidden="1" outlineLevel="1">
      <c r="B105" s="3" t="s">
        <v>536</v>
      </c>
    </row>
    <row r="106" spans="2:2" hidden="1" outlineLevel="1">
      <c r="B106" s="2" t="s">
        <v>217</v>
      </c>
    </row>
    <row r="107" spans="1:1" hidden="1" outlineLevel="1">
      <c r="A107"/>
    </row>
    <row r="108" s="4" customFormat="1" collapsed="1"/>
    <row r="110" spans="2:3" ht="15.75">
      <c r="B110" s="3" t="s">
        <v>1336</v>
      </c>
      <c r="C110" s="2" t="s">
        <v>2097</v>
      </c>
    </row>
    <row r="111" spans="1:1" hidden="1" outlineLevel="1">
      <c r="A111"/>
    </row>
    <row r="112" spans="1:1" hidden="1" outlineLevel="1">
      <c r="A112"/>
    </row>
    <row r="113" spans="2:2" ht="15.75" hidden="1" outlineLevel="1">
      <c r="B113" s="3" t="s">
        <v>536</v>
      </c>
    </row>
    <row r="114" spans="2:2" hidden="1" outlineLevel="1">
      <c r="B114" s="2" t="s">
        <v>627</v>
      </c>
    </row>
    <row r="115" spans="1:1" hidden="1" outlineLevel="1">
      <c r="A115"/>
    </row>
    <row r="116" s="4" customFormat="1" collapsed="1"/>
    <row r="118" spans="2:3" ht="15.75">
      <c r="B118" s="3" t="s">
        <v>1336</v>
      </c>
      <c r="C118" s="2" t="s">
        <v>24</v>
      </c>
    </row>
    <row r="119" spans="1:1" hidden="1" outlineLevel="1">
      <c r="A119"/>
    </row>
    <row r="120" spans="1:1" hidden="1" outlineLevel="1">
      <c r="A120"/>
    </row>
    <row r="121" spans="2:2" ht="15.75" hidden="1" outlineLevel="1">
      <c r="B121" s="3" t="s">
        <v>536</v>
      </c>
    </row>
    <row r="122" spans="2:2" hidden="1" outlineLevel="1">
      <c r="B122" s="2" t="s">
        <v>218</v>
      </c>
    </row>
    <row r="123" spans="1:1" hidden="1" outlineLevel="1">
      <c r="A123"/>
    </row>
    <row r="124" spans="2:3" ht="15.75" hidden="1" outlineLevel="1">
      <c r="B124" s="3" t="s">
        <v>547</v>
      </c>
      <c r="C124" s="14" t="s">
        <v>418</v>
      </c>
    </row>
    <row r="125" spans="2:3" hidden="1" outlineLevel="1">
      <c r="B125" s="5">
        <v>-1</v>
      </c>
      <c r="C125" s="15" t="s">
        <v>614</v>
      </c>
    </row>
    <row r="126" spans="2:3" hidden="1" outlineLevel="1">
      <c r="B126" s="2">
        <v>991</v>
      </c>
      <c r="C126" s="13" t="s">
        <v>615</v>
      </c>
    </row>
    <row r="127" spans="2:3" hidden="1" outlineLevel="1">
      <c r="B127" s="2">
        <v>992</v>
      </c>
      <c r="C127" s="13" t="s">
        <v>616</v>
      </c>
    </row>
    <row r="128" spans="2:3" hidden="1" outlineLevel="1">
      <c r="B128" s="2">
        <v>993</v>
      </c>
      <c r="C128" s="13" t="s">
        <v>617</v>
      </c>
    </row>
    <row r="129" spans="2:3" hidden="1" outlineLevel="1">
      <c r="B129" s="2">
        <v>994</v>
      </c>
      <c r="C129" s="13" t="s">
        <v>618</v>
      </c>
    </row>
    <row r="130" spans="1:1" hidden="1" outlineLevel="1">
      <c r="A130"/>
    </row>
    <row r="131" s="4" customFormat="1" collapsed="1"/>
    <row r="133" spans="2:3" ht="15.75">
      <c r="B133" s="3" t="s">
        <v>1336</v>
      </c>
      <c r="C133" s="2" t="s">
        <v>25</v>
      </c>
    </row>
    <row r="134" spans="1:1" hidden="1" outlineLevel="1">
      <c r="A134"/>
    </row>
    <row r="135" spans="1:1" hidden="1" outlineLevel="1">
      <c r="A135"/>
    </row>
    <row r="136" spans="2:2" ht="15.75" hidden="1" outlineLevel="1">
      <c r="B136" s="3" t="s">
        <v>536</v>
      </c>
    </row>
    <row r="137" spans="2:2" hidden="1" outlineLevel="1">
      <c r="B137" s="2" t="s">
        <v>219</v>
      </c>
    </row>
    <row r="138" spans="1:1" hidden="1" outlineLevel="1">
      <c r="A138"/>
    </row>
    <row r="139" s="4" customFormat="1" collapsed="1"/>
    <row r="141" spans="2:3" ht="15.75">
      <c r="B141" s="3" t="s">
        <v>1336</v>
      </c>
      <c r="C141" s="2" t="s">
        <v>26</v>
      </c>
    </row>
    <row r="142" spans="1:1" hidden="1" outlineLevel="1">
      <c r="A142"/>
    </row>
    <row r="143" spans="1:1" hidden="1" outlineLevel="1">
      <c r="A143"/>
    </row>
    <row r="144" spans="2:2" ht="15.75" hidden="1" outlineLevel="1">
      <c r="B144" s="3" t="s">
        <v>536</v>
      </c>
    </row>
    <row r="145" spans="2:2" hidden="1" outlineLevel="1">
      <c r="B145" s="2" t="s">
        <v>220</v>
      </c>
    </row>
    <row r="146" spans="1:1" hidden="1" outlineLevel="1">
      <c r="A146"/>
    </row>
    <row r="147" s="4" customFormat="1" collapsed="1"/>
    <row r="149" spans="2:3" ht="15.75">
      <c r="B149" s="3" t="s">
        <v>1336</v>
      </c>
      <c r="C149" s="2" t="s">
        <v>27</v>
      </c>
    </row>
    <row r="150" spans="1:1" hidden="1" outlineLevel="1">
      <c r="A150"/>
    </row>
    <row r="151" spans="1:1" hidden="1" outlineLevel="1">
      <c r="A151"/>
    </row>
    <row r="152" spans="2:2" ht="15.75" hidden="1" outlineLevel="1">
      <c r="B152" s="3" t="s">
        <v>536</v>
      </c>
    </row>
    <row r="153" spans="2:2" hidden="1" outlineLevel="1">
      <c r="B153" s="2" t="s">
        <v>628</v>
      </c>
    </row>
    <row r="154" spans="2:2" hidden="1" outlineLevel="1">
      <c r="B154" s="2" t="s">
        <v>629</v>
      </c>
    </row>
    <row r="155" spans="1:1" hidden="1" outlineLevel="1">
      <c r="A155"/>
    </row>
    <row r="156" s="4" customFormat="1" collapsed="1"/>
    <row r="158" spans="2:3" ht="15.75">
      <c r="B158" s="3" t="s">
        <v>1336</v>
      </c>
      <c r="C158" s="2" t="s">
        <v>39</v>
      </c>
    </row>
    <row r="159" spans="1:1" hidden="1" outlineLevel="1">
      <c r="A159"/>
    </row>
    <row r="160" spans="1:1" hidden="1" outlineLevel="1">
      <c r="A160"/>
    </row>
    <row r="161" spans="2:2" ht="15.75" hidden="1" outlineLevel="1">
      <c r="B161" s="3" t="s">
        <v>536</v>
      </c>
    </row>
    <row r="162" spans="2:2" hidden="1" outlineLevel="1">
      <c r="B162" s="2" t="s">
        <v>229</v>
      </c>
    </row>
    <row r="163" spans="2:2" hidden="1" outlineLevel="1">
      <c r="B163" s="2" t="s">
        <v>2150</v>
      </c>
    </row>
    <row r="164" spans="1:1" hidden="1" outlineLevel="1">
      <c r="A164"/>
    </row>
    <row r="165" spans="2:7" ht="15.75" hidden="1" outlineLevel="1">
      <c r="B165" s="3" t="s">
        <v>547</v>
      </c>
      <c r="C165" s="14" t="s">
        <v>418</v>
      </c>
      <c r="D165" s="16" t="s">
        <v>465</v>
      </c>
      <c r="E165" s="3" t="s">
        <v>468</v>
      </c>
      <c r="F165" s="14" t="s">
        <v>631</v>
      </c>
      <c r="G165" s="14" t="s">
        <v>632</v>
      </c>
    </row>
    <row r="166" spans="2:7" hidden="1" outlineLevel="1">
      <c r="B166" s="5">
        <v>1</v>
      </c>
      <c r="C166" s="15" t="s">
        <v>572</v>
      </c>
      <c r="D166" s="17" t="s">
        <v>573</v>
      </c>
      <c r="E166" s="5" t="s">
        <v>574</v>
      </c>
      <c r="F166" s="15" t="s">
        <v>633</v>
      </c>
      <c r="G166" s="15" t="s">
        <v>639</v>
      </c>
    </row>
    <row r="167" spans="2:7" hidden="1" outlineLevel="1">
      <c r="B167" s="2">
        <v>2</v>
      </c>
      <c r="C167" s="13" t="s">
        <v>575</v>
      </c>
      <c r="D167" s="18" t="s">
        <v>573</v>
      </c>
      <c r="E167" s="2" t="s">
        <v>574</v>
      </c>
      <c r="F167" s="13" t="s">
        <v>633</v>
      </c>
      <c r="G167" s="13" t="s">
        <v>640</v>
      </c>
    </row>
    <row r="168" spans="2:7" hidden="1" outlineLevel="1">
      <c r="B168" s="2">
        <v>53</v>
      </c>
      <c r="C168" s="13" t="s">
        <v>576</v>
      </c>
      <c r="D168" s="18" t="s">
        <v>577</v>
      </c>
      <c r="E168" s="2" t="s">
        <v>578</v>
      </c>
      <c r="F168" s="13" t="s">
        <v>633</v>
      </c>
      <c r="G168" s="13" t="s">
        <v>641</v>
      </c>
    </row>
    <row r="169" spans="2:7" hidden="1" outlineLevel="1">
      <c r="B169" s="2">
        <v>5</v>
      </c>
      <c r="C169" s="13" t="s">
        <v>579</v>
      </c>
      <c r="D169" s="18" t="s">
        <v>573</v>
      </c>
      <c r="E169" s="2" t="s">
        <v>574</v>
      </c>
      <c r="F169" s="13" t="s">
        <v>633</v>
      </c>
      <c r="G169" s="13" t="s">
        <v>641</v>
      </c>
    </row>
    <row r="170" spans="2:7" hidden="1" outlineLevel="1">
      <c r="B170" s="2">
        <v>6</v>
      </c>
      <c r="C170" s="13" t="s">
        <v>580</v>
      </c>
      <c r="D170" s="18" t="s">
        <v>581</v>
      </c>
      <c r="E170" s="2" t="s">
        <v>578</v>
      </c>
      <c r="F170" s="13" t="s">
        <v>634</v>
      </c>
      <c r="G170" s="13" t="s">
        <v>642</v>
      </c>
    </row>
    <row r="171" spans="2:7" hidden="1" outlineLevel="1">
      <c r="B171" s="2">
        <v>7</v>
      </c>
      <c r="C171" s="13" t="s">
        <v>582</v>
      </c>
      <c r="D171" s="18" t="s">
        <v>581</v>
      </c>
      <c r="E171" s="2" t="s">
        <v>578</v>
      </c>
      <c r="F171" s="13" t="s">
        <v>634</v>
      </c>
      <c r="G171" s="13" t="s">
        <v>642</v>
      </c>
    </row>
    <row r="172" spans="2:7" hidden="1" outlineLevel="1">
      <c r="B172" s="2">
        <v>8</v>
      </c>
      <c r="C172" s="13" t="s">
        <v>583</v>
      </c>
      <c r="D172" s="18" t="s">
        <v>577</v>
      </c>
      <c r="E172" s="2" t="s">
        <v>578</v>
      </c>
      <c r="F172" s="13" t="s">
        <v>636</v>
      </c>
      <c r="G172" s="13" t="s">
        <v>643</v>
      </c>
    </row>
    <row r="173" spans="2:7" hidden="1" outlineLevel="1">
      <c r="B173" s="2">
        <v>73</v>
      </c>
      <c r="C173" s="13" t="s">
        <v>630</v>
      </c>
      <c r="D173" s="18" t="s">
        <v>577</v>
      </c>
      <c r="E173" s="2" t="s">
        <v>578</v>
      </c>
      <c r="F173" s="13" t="s">
        <v>636</v>
      </c>
      <c r="G173" s="13" t="s">
        <v>643</v>
      </c>
    </row>
    <row r="174" spans="2:7" hidden="1" outlineLevel="1">
      <c r="B174" s="2">
        <v>54</v>
      </c>
      <c r="C174" s="13" t="s">
        <v>585</v>
      </c>
      <c r="D174" s="18" t="s">
        <v>577</v>
      </c>
      <c r="E174" s="2" t="s">
        <v>578</v>
      </c>
      <c r="F174" s="13" t="s">
        <v>636</v>
      </c>
      <c r="G174" s="13" t="s">
        <v>644</v>
      </c>
    </row>
    <row r="175" spans="2:7" hidden="1" outlineLevel="1">
      <c r="B175" s="2">
        <v>55</v>
      </c>
      <c r="C175" s="13" t="s">
        <v>586</v>
      </c>
      <c r="D175" s="18" t="s">
        <v>577</v>
      </c>
      <c r="E175" s="2" t="s">
        <v>578</v>
      </c>
      <c r="F175" s="13" t="s">
        <v>636</v>
      </c>
      <c r="G175" s="13" t="s">
        <v>644</v>
      </c>
    </row>
    <row r="176" spans="2:7" hidden="1" outlineLevel="1">
      <c r="B176" s="2">
        <v>10</v>
      </c>
      <c r="C176" s="13" t="s">
        <v>587</v>
      </c>
      <c r="D176" s="18" t="s">
        <v>577</v>
      </c>
      <c r="E176" s="2" t="s">
        <v>578</v>
      </c>
      <c r="F176" s="13" t="s">
        <v>636</v>
      </c>
      <c r="G176" s="13" t="s">
        <v>644</v>
      </c>
    </row>
    <row r="177" spans="2:7" hidden="1" outlineLevel="1">
      <c r="B177" s="2">
        <v>12</v>
      </c>
      <c r="C177" s="13" t="s">
        <v>588</v>
      </c>
      <c r="D177" s="18" t="s">
        <v>577</v>
      </c>
      <c r="E177" s="2" t="s">
        <v>578</v>
      </c>
      <c r="F177" s="13" t="s">
        <v>636</v>
      </c>
      <c r="G177" s="13" t="s">
        <v>644</v>
      </c>
    </row>
    <row r="178" spans="2:7" hidden="1" outlineLevel="1">
      <c r="B178" s="2">
        <v>17</v>
      </c>
      <c r="C178" s="13" t="s">
        <v>589</v>
      </c>
      <c r="D178" s="18" t="s">
        <v>581</v>
      </c>
      <c r="E178" s="2" t="s">
        <v>578</v>
      </c>
      <c r="F178" s="13" t="s">
        <v>635</v>
      </c>
      <c r="G178" s="13" t="s">
        <v>645</v>
      </c>
    </row>
    <row r="179" spans="2:7" hidden="1" outlineLevel="1">
      <c r="B179" s="2">
        <v>13</v>
      </c>
      <c r="C179" s="13" t="s">
        <v>590</v>
      </c>
      <c r="D179" s="18" t="s">
        <v>577</v>
      </c>
      <c r="E179" s="2" t="s">
        <v>577</v>
      </c>
      <c r="F179" s="13" t="s">
        <v>635</v>
      </c>
      <c r="G179" s="13" t="s">
        <v>645</v>
      </c>
    </row>
    <row r="180" spans="2:7" hidden="1" outlineLevel="1">
      <c r="B180" s="2">
        <v>14</v>
      </c>
      <c r="C180" s="13" t="s">
        <v>591</v>
      </c>
      <c r="D180" s="18" t="s">
        <v>577</v>
      </c>
      <c r="E180" s="2" t="s">
        <v>577</v>
      </c>
      <c r="F180" s="13" t="s">
        <v>635</v>
      </c>
      <c r="G180" s="13" t="s">
        <v>645</v>
      </c>
    </row>
    <row r="181" spans="2:7" hidden="1" outlineLevel="1">
      <c r="B181" s="2">
        <v>15</v>
      </c>
      <c r="C181" s="13" t="s">
        <v>592</v>
      </c>
      <c r="D181" s="18" t="s">
        <v>577</v>
      </c>
      <c r="E181" s="2" t="s">
        <v>577</v>
      </c>
      <c r="F181" s="13" t="s">
        <v>635</v>
      </c>
      <c r="G181" s="13" t="s">
        <v>645</v>
      </c>
    </row>
    <row r="182" spans="2:7" hidden="1" outlineLevel="1">
      <c r="B182" s="2">
        <v>16</v>
      </c>
      <c r="C182" s="13" t="s">
        <v>593</v>
      </c>
      <c r="D182" s="18" t="s">
        <v>577</v>
      </c>
      <c r="E182" s="2" t="s">
        <v>577</v>
      </c>
      <c r="F182" s="13" t="s">
        <v>635</v>
      </c>
      <c r="G182" s="13" t="s">
        <v>645</v>
      </c>
    </row>
    <row r="183" spans="2:7" hidden="1" outlineLevel="1">
      <c r="B183" s="2">
        <v>18</v>
      </c>
      <c r="C183" s="13" t="s">
        <v>594</v>
      </c>
      <c r="D183" s="18" t="s">
        <v>577</v>
      </c>
      <c r="E183" s="2" t="s">
        <v>577</v>
      </c>
      <c r="F183" s="13" t="s">
        <v>635</v>
      </c>
      <c r="G183" s="13" t="s">
        <v>645</v>
      </c>
    </row>
    <row r="184" spans="2:7" hidden="1" outlineLevel="1">
      <c r="B184" s="2">
        <v>19</v>
      </c>
      <c r="C184" s="13" t="s">
        <v>595</v>
      </c>
      <c r="D184" s="18" t="s">
        <v>577</v>
      </c>
      <c r="E184" s="2" t="s">
        <v>577</v>
      </c>
      <c r="F184" s="13" t="s">
        <v>635</v>
      </c>
      <c r="G184" s="13" t="s">
        <v>645</v>
      </c>
    </row>
    <row r="185" spans="2:7" hidden="1" outlineLevel="1">
      <c r="B185" s="2">
        <v>20</v>
      </c>
      <c r="C185" s="13" t="s">
        <v>596</v>
      </c>
      <c r="D185" s="18" t="s">
        <v>577</v>
      </c>
      <c r="E185" s="2" t="s">
        <v>577</v>
      </c>
      <c r="F185" s="13" t="s">
        <v>635</v>
      </c>
      <c r="G185" s="13" t="s">
        <v>645</v>
      </c>
    </row>
    <row r="186" spans="2:7" hidden="1" outlineLevel="1">
      <c r="B186" s="2">
        <v>21</v>
      </c>
      <c r="C186" s="13" t="s">
        <v>597</v>
      </c>
      <c r="D186" s="18" t="s">
        <v>577</v>
      </c>
      <c r="E186" s="2" t="s">
        <v>577</v>
      </c>
      <c r="F186" s="13" t="s">
        <v>635</v>
      </c>
      <c r="G186" s="13" t="s">
        <v>645</v>
      </c>
    </row>
    <row r="187" spans="2:7" hidden="1" outlineLevel="1">
      <c r="B187" s="2">
        <v>61</v>
      </c>
      <c r="C187" s="13" t="s">
        <v>599</v>
      </c>
      <c r="D187" s="18" t="s">
        <v>577</v>
      </c>
      <c r="E187" s="2" t="s">
        <v>577</v>
      </c>
      <c r="F187" s="13" t="s">
        <v>598</v>
      </c>
      <c r="G187" s="13" t="s">
        <v>638</v>
      </c>
    </row>
    <row r="188" spans="2:7" hidden="1" outlineLevel="1">
      <c r="B188" s="2">
        <v>62</v>
      </c>
      <c r="C188" s="13" t="s">
        <v>600</v>
      </c>
      <c r="D188" s="18" t="s">
        <v>577</v>
      </c>
      <c r="E188" s="2" t="s">
        <v>577</v>
      </c>
      <c r="F188" s="13" t="s">
        <v>598</v>
      </c>
      <c r="G188" s="13" t="s">
        <v>638</v>
      </c>
    </row>
    <row r="189" spans="2:7" hidden="1" outlineLevel="1">
      <c r="B189" s="2">
        <v>63</v>
      </c>
      <c r="C189" s="13" t="s">
        <v>601</v>
      </c>
      <c r="D189" s="18" t="s">
        <v>577</v>
      </c>
      <c r="E189" s="2" t="s">
        <v>577</v>
      </c>
      <c r="F189" s="13" t="s">
        <v>598</v>
      </c>
      <c r="G189" s="13" t="s">
        <v>638</v>
      </c>
    </row>
    <row r="190" spans="2:7" hidden="1" outlineLevel="1">
      <c r="B190" s="2">
        <v>64</v>
      </c>
      <c r="C190" s="13" t="s">
        <v>602</v>
      </c>
      <c r="D190" s="18" t="s">
        <v>577</v>
      </c>
      <c r="E190" s="2" t="s">
        <v>577</v>
      </c>
      <c r="F190" s="13" t="s">
        <v>598</v>
      </c>
      <c r="G190" s="13" t="s">
        <v>638</v>
      </c>
    </row>
    <row r="191" spans="2:7" hidden="1" outlineLevel="1">
      <c r="B191" s="2">
        <v>66</v>
      </c>
      <c r="C191" s="13" t="s">
        <v>603</v>
      </c>
      <c r="D191" s="18" t="s">
        <v>577</v>
      </c>
      <c r="E191" s="2" t="s">
        <v>577</v>
      </c>
      <c r="F191" s="13" t="s">
        <v>598</v>
      </c>
      <c r="G191" s="13" t="s">
        <v>638</v>
      </c>
    </row>
    <row r="192" spans="2:7" hidden="1" outlineLevel="1">
      <c r="B192" s="2">
        <v>67</v>
      </c>
      <c r="C192" s="13" t="s">
        <v>604</v>
      </c>
      <c r="D192" s="18" t="s">
        <v>577</v>
      </c>
      <c r="E192" s="2" t="s">
        <v>577</v>
      </c>
      <c r="F192" s="13" t="s">
        <v>598</v>
      </c>
      <c r="G192" s="13" t="s">
        <v>638</v>
      </c>
    </row>
    <row r="193" spans="2:7" hidden="1" outlineLevel="1">
      <c r="B193" s="2">
        <v>68</v>
      </c>
      <c r="C193" s="13" t="s">
        <v>605</v>
      </c>
      <c r="D193" s="18" t="s">
        <v>577</v>
      </c>
      <c r="E193" s="2" t="s">
        <v>577</v>
      </c>
      <c r="F193" s="13" t="s">
        <v>598</v>
      </c>
      <c r="G193" s="13" t="s">
        <v>638</v>
      </c>
    </row>
    <row r="194" spans="2:7" hidden="1" outlineLevel="1">
      <c r="B194" s="2">
        <v>69</v>
      </c>
      <c r="C194" s="13" t="s">
        <v>606</v>
      </c>
      <c r="D194" s="18" t="s">
        <v>577</v>
      </c>
      <c r="E194" s="2" t="s">
        <v>577</v>
      </c>
      <c r="F194" s="13" t="s">
        <v>598</v>
      </c>
      <c r="G194" s="13" t="s">
        <v>638</v>
      </c>
    </row>
    <row r="195" spans="2:7" hidden="1" outlineLevel="1">
      <c r="B195" s="2">
        <v>70</v>
      </c>
      <c r="C195" s="13" t="s">
        <v>607</v>
      </c>
      <c r="D195" s="18" t="s">
        <v>577</v>
      </c>
      <c r="E195" s="2" t="s">
        <v>577</v>
      </c>
      <c r="F195" s="13" t="s">
        <v>598</v>
      </c>
      <c r="G195" s="13" t="s">
        <v>638</v>
      </c>
    </row>
    <row r="196" spans="2:7" hidden="1" outlineLevel="1">
      <c r="B196" s="2">
        <v>71</v>
      </c>
      <c r="C196" s="13" t="s">
        <v>608</v>
      </c>
      <c r="D196" s="18" t="s">
        <v>577</v>
      </c>
      <c r="E196" s="2" t="s">
        <v>577</v>
      </c>
      <c r="F196" s="13" t="s">
        <v>598</v>
      </c>
      <c r="G196" s="13" t="s">
        <v>638</v>
      </c>
    </row>
    <row r="197" spans="2:7" hidden="1" outlineLevel="1">
      <c r="B197" s="2">
        <v>74</v>
      </c>
      <c r="C197" s="13" t="s">
        <v>584</v>
      </c>
      <c r="D197" s="18" t="s">
        <v>577</v>
      </c>
      <c r="E197" s="2" t="s">
        <v>578</v>
      </c>
      <c r="F197" s="13" t="s">
        <v>609</v>
      </c>
      <c r="G197" s="13" t="s">
        <v>638</v>
      </c>
    </row>
    <row r="198" spans="2:7" hidden="1" outlineLevel="1">
      <c r="B198" s="2">
        <v>52</v>
      </c>
      <c r="C198" s="13" t="s">
        <v>610</v>
      </c>
      <c r="D198" s="18" t="s">
        <v>577</v>
      </c>
      <c r="E198" s="2" t="s">
        <v>577</v>
      </c>
      <c r="F198" s="13" t="s">
        <v>609</v>
      </c>
      <c r="G198" s="13" t="s">
        <v>638</v>
      </c>
    </row>
    <row r="199" spans="2:7" hidden="1" outlineLevel="1">
      <c r="B199" s="2">
        <v>72</v>
      </c>
      <c r="C199" s="13" t="s">
        <v>611</v>
      </c>
      <c r="D199" s="18" t="s">
        <v>577</v>
      </c>
      <c r="E199" s="2" t="s">
        <v>577</v>
      </c>
      <c r="F199" s="13" t="s">
        <v>609</v>
      </c>
      <c r="G199" s="13" t="s">
        <v>638</v>
      </c>
    </row>
    <row r="200" spans="2:7" hidden="1" outlineLevel="1">
      <c r="B200" s="2">
        <v>75</v>
      </c>
      <c r="C200" s="13" t="s">
        <v>612</v>
      </c>
      <c r="D200" s="18" t="s">
        <v>577</v>
      </c>
      <c r="E200" s="2" t="s">
        <v>577</v>
      </c>
      <c r="F200" s="13" t="s">
        <v>637</v>
      </c>
      <c r="G200" s="13" t="s">
        <v>638</v>
      </c>
    </row>
    <row r="201" spans="2:7" hidden="1" outlineLevel="1">
      <c r="B201" s="2">
        <v>60</v>
      </c>
      <c r="C201" s="13" t="s">
        <v>613</v>
      </c>
      <c r="D201" s="18" t="s">
        <v>577</v>
      </c>
      <c r="E201" s="2" t="s">
        <v>577</v>
      </c>
      <c r="F201" s="13" t="s">
        <v>637</v>
      </c>
      <c r="G201" s="13" t="s">
        <v>638</v>
      </c>
    </row>
    <row r="202" spans="1:1" hidden="1" outlineLevel="1">
      <c r="A202"/>
    </row>
    <row r="203" s="4" customFormat="1" collapsed="1"/>
    <row r="205" spans="2:3" ht="15.75">
      <c r="B205" s="3" t="s">
        <v>1336</v>
      </c>
      <c r="C205" s="2" t="s">
        <v>40</v>
      </c>
    </row>
    <row r="206" spans="1:1" hidden="1" outlineLevel="1">
      <c r="A206"/>
    </row>
    <row r="207" spans="1:1" hidden="1" outlineLevel="1">
      <c r="A207"/>
    </row>
    <row r="208" spans="2:2" ht="15.75" hidden="1" outlineLevel="1">
      <c r="B208" s="3" t="s">
        <v>536</v>
      </c>
    </row>
    <row r="209" spans="2:2" hidden="1" outlineLevel="1">
      <c r="B209" s="2" t="s">
        <v>230</v>
      </c>
    </row>
    <row r="210" spans="1:1" hidden="1" outlineLevel="1">
      <c r="A210"/>
    </row>
    <row r="211" s="4" customFormat="1" collapsed="1"/>
    <row r="213" spans="2:3" ht="15.75">
      <c r="B213" s="3" t="s">
        <v>1336</v>
      </c>
      <c r="C213" s="2" t="s">
        <v>41</v>
      </c>
    </row>
    <row r="214" spans="1:1" hidden="1" outlineLevel="1">
      <c r="A214"/>
    </row>
    <row r="215" spans="1:1" hidden="1" outlineLevel="1">
      <c r="A215"/>
    </row>
    <row r="216" spans="2:2" ht="15.75" hidden="1" outlineLevel="1">
      <c r="B216" s="3" t="s">
        <v>536</v>
      </c>
    </row>
    <row r="217" spans="2:2" hidden="1" outlineLevel="1">
      <c r="B217" s="2" t="s">
        <v>646</v>
      </c>
    </row>
    <row r="218" spans="1:1" hidden="1" outlineLevel="1">
      <c r="A218"/>
    </row>
    <row r="219" s="4" customFormat="1" collapsed="1"/>
    <row r="221" spans="2:3" ht="15.75">
      <c r="B221" s="3" t="s">
        <v>1336</v>
      </c>
      <c r="C221" s="2" t="s">
        <v>30</v>
      </c>
    </row>
    <row r="222" spans="1:1" hidden="1" outlineLevel="1">
      <c r="A222"/>
    </row>
    <row r="223" spans="1:1" hidden="1" outlineLevel="1">
      <c r="A223"/>
    </row>
    <row r="224" spans="2:2" ht="15.75" hidden="1" outlineLevel="1">
      <c r="B224" s="3" t="s">
        <v>536</v>
      </c>
    </row>
    <row r="225" spans="2:2" hidden="1" outlineLevel="1">
      <c r="B225" s="2" t="s">
        <v>231</v>
      </c>
    </row>
    <row r="226" spans="1:1" hidden="1" outlineLevel="1">
      <c r="A226"/>
    </row>
    <row r="227" spans="2:3" ht="15.75" hidden="1" outlineLevel="1">
      <c r="B227" s="3" t="s">
        <v>547</v>
      </c>
      <c r="C227" s="14" t="s">
        <v>418</v>
      </c>
    </row>
    <row r="228" spans="2:3" hidden="1" outlineLevel="1">
      <c r="B228" s="5">
        <v>1</v>
      </c>
      <c r="C228" s="15" t="s">
        <v>633</v>
      </c>
    </row>
    <row r="229" spans="2:3" hidden="1" outlineLevel="1">
      <c r="B229" s="2">
        <v>2</v>
      </c>
      <c r="C229" s="13" t="s">
        <v>647</v>
      </c>
    </row>
    <row r="230" spans="2:3" hidden="1" outlineLevel="1">
      <c r="B230" s="2">
        <v>3</v>
      </c>
      <c r="C230" s="13" t="s">
        <v>636</v>
      </c>
    </row>
    <row r="231" spans="2:3" hidden="1" outlineLevel="1">
      <c r="B231" s="2">
        <v>4</v>
      </c>
      <c r="C231" s="13" t="s">
        <v>635</v>
      </c>
    </row>
    <row r="232" spans="2:3" hidden="1" outlineLevel="1">
      <c r="B232" s="2">
        <v>5</v>
      </c>
      <c r="C232" s="13" t="s">
        <v>637</v>
      </c>
    </row>
    <row r="233" spans="2:3" hidden="1" outlineLevel="1">
      <c r="B233" s="2">
        <v>9</v>
      </c>
      <c r="C233" s="13" t="s">
        <v>598</v>
      </c>
    </row>
    <row r="234" spans="2:3" hidden="1" outlineLevel="1">
      <c r="B234" s="2">
        <v>10</v>
      </c>
      <c r="C234" s="13" t="s">
        <v>609</v>
      </c>
    </row>
    <row r="235" spans="1:1" hidden="1" outlineLevel="1">
      <c r="A235"/>
    </row>
    <row r="236" s="4" customFormat="1" collapsed="1"/>
    <row r="238" spans="2:3" ht="15.75">
      <c r="B238" s="3" t="s">
        <v>1336</v>
      </c>
      <c r="C238" s="2" t="s">
        <v>32</v>
      </c>
    </row>
    <row r="239" spans="1:1" hidden="1" outlineLevel="1">
      <c r="A239"/>
    </row>
    <row r="240" spans="1:1" hidden="1" outlineLevel="1">
      <c r="A240"/>
    </row>
    <row r="241" spans="2:2" ht="15.75" hidden="1" outlineLevel="1">
      <c r="B241" s="3" t="s">
        <v>536</v>
      </c>
    </row>
    <row r="242" spans="2:2" hidden="1" outlineLevel="1">
      <c r="B242" s="2" t="s">
        <v>231</v>
      </c>
    </row>
    <row r="243" spans="1:1" hidden="1" outlineLevel="1">
      <c r="A243"/>
    </row>
    <row r="244" spans="2:12" ht="15.75" hidden="1" outlineLevel="1">
      <c r="B244" s="3" t="s">
        <v>547</v>
      </c>
      <c r="C244" s="14" t="s">
        <v>418</v>
      </c>
      <c r="F244" s="1"/>
      <c r="G244" s="1"/>
      <c r="H244" s="1"/>
      <c r="I244" s="1"/>
      <c r="J244" s="1"/>
      <c r="K244" s="1"/>
      <c r="L244" s="1"/>
    </row>
    <row r="245" spans="2:12" hidden="1" outlineLevel="1">
      <c r="B245" s="5">
        <v>1</v>
      </c>
      <c r="C245" s="15" t="s">
        <v>639</v>
      </c>
      <c r="F245" s="1"/>
      <c r="G245" s="1"/>
      <c r="H245" s="1"/>
      <c r="I245" s="1"/>
      <c r="J245" s="1"/>
      <c r="K245" s="1"/>
      <c r="L245" s="1"/>
    </row>
    <row r="246" spans="2:12" hidden="1" outlineLevel="1">
      <c r="B246" s="2">
        <v>2</v>
      </c>
      <c r="C246" s="13" t="s">
        <v>640</v>
      </c>
      <c r="F246" s="1"/>
      <c r="G246" s="1"/>
      <c r="H246" s="1"/>
      <c r="I246" s="1"/>
      <c r="J246" s="1"/>
      <c r="K246" s="1"/>
      <c r="L246" s="1"/>
    </row>
    <row r="247" spans="2:12" hidden="1" outlineLevel="1">
      <c r="B247" s="2">
        <v>3</v>
      </c>
      <c r="C247" s="13" t="s">
        <v>641</v>
      </c>
      <c r="F247" s="1"/>
      <c r="G247" s="1"/>
      <c r="H247" s="1"/>
      <c r="I247" s="1"/>
      <c r="J247" s="1"/>
      <c r="K247" s="1"/>
      <c r="L247" s="1"/>
    </row>
    <row r="248" spans="2:12" hidden="1" outlineLevel="1">
      <c r="B248" s="2">
        <v>4</v>
      </c>
      <c r="C248" s="13" t="s">
        <v>642</v>
      </c>
      <c r="F248" s="1"/>
      <c r="G248" s="1"/>
      <c r="H248" s="1"/>
      <c r="I248" s="1"/>
      <c r="J248" s="1"/>
      <c r="K248" s="1"/>
      <c r="L248" s="1"/>
    </row>
    <row r="249" spans="2:12" hidden="1" outlineLevel="1">
      <c r="B249" s="2">
        <v>5</v>
      </c>
      <c r="C249" s="13" t="s">
        <v>643</v>
      </c>
      <c r="F249" s="1"/>
      <c r="G249" s="1"/>
      <c r="H249" s="1"/>
      <c r="I249" s="1"/>
      <c r="J249" s="1"/>
      <c r="K249" s="1"/>
      <c r="L249" s="1"/>
    </row>
    <row r="250" spans="2:12" hidden="1" outlineLevel="1">
      <c r="B250" s="2">
        <v>6</v>
      </c>
      <c r="C250" s="13" t="s">
        <v>644</v>
      </c>
      <c r="F250" s="1"/>
      <c r="G250" s="1"/>
      <c r="H250" s="1"/>
      <c r="I250" s="1"/>
      <c r="J250" s="1"/>
      <c r="K250" s="1"/>
      <c r="L250" s="1"/>
    </row>
    <row r="251" spans="2:12" hidden="1" outlineLevel="1">
      <c r="B251" s="2">
        <v>7</v>
      </c>
      <c r="C251" s="13" t="s">
        <v>645</v>
      </c>
      <c r="F251" s="1"/>
      <c r="G251" s="1"/>
      <c r="H251" s="1"/>
      <c r="I251" s="1"/>
      <c r="J251" s="1"/>
      <c r="K251" s="1"/>
      <c r="L251" s="1"/>
    </row>
    <row r="252" spans="2:12" hidden="1" outlineLevel="1">
      <c r="B252" s="2">
        <v>8</v>
      </c>
      <c r="C252" s="13" t="s">
        <v>638</v>
      </c>
      <c r="F252" s="1"/>
      <c r="G252" s="1"/>
      <c r="H252" s="1"/>
      <c r="I252" s="1"/>
      <c r="J252" s="1"/>
      <c r="K252" s="1"/>
      <c r="L252" s="1"/>
    </row>
    <row r="253" spans="6:12" hidden="1" outlineLevel="1">
      <c r="F253" s="1"/>
      <c r="G253" s="1"/>
      <c r="H253" s="1"/>
      <c r="I253" s="1"/>
      <c r="J253" s="1"/>
      <c r="K253" s="1"/>
      <c r="L253" s="1"/>
    </row>
    <row r="254" spans="6:12" s="4" customFormat="1" collapsed="1">
      <c r="F254" s="19"/>
      <c r="G254" s="19"/>
      <c r="H254" s="19"/>
      <c r="I254" s="19"/>
      <c r="J254" s="19"/>
      <c r="K254" s="19"/>
      <c r="L254" s="19"/>
    </row>
    <row r="256" spans="2:3" ht="15.75">
      <c r="B256" s="3" t="s">
        <v>1336</v>
      </c>
      <c r="C256" s="2" t="s">
        <v>15</v>
      </c>
    </row>
    <row r="257" spans="1:1" hidden="1" outlineLevel="1">
      <c r="A257"/>
    </row>
    <row r="258" spans="1:1" hidden="1" outlineLevel="1">
      <c r="A258"/>
    </row>
    <row r="259" spans="2:2" ht="15.75" hidden="1" outlineLevel="1">
      <c r="B259" s="3" t="s">
        <v>536</v>
      </c>
    </row>
    <row r="260" spans="2:2" hidden="1" outlineLevel="1">
      <c r="B260" s="2" t="s">
        <v>232</v>
      </c>
    </row>
    <row r="261" spans="7:13" hidden="1" outlineLevel="1">
      <c r="G261" s="1"/>
      <c r="H261" s="1"/>
      <c r="I261" s="1"/>
      <c r="J261" s="1"/>
      <c r="K261" s="1"/>
      <c r="L261" s="1"/>
      <c r="M261" s="1"/>
    </row>
    <row r="262" spans="2:13" ht="15.75" hidden="1" outlineLevel="1">
      <c r="B262" s="3" t="s">
        <v>547</v>
      </c>
      <c r="C262" s="14" t="s">
        <v>418</v>
      </c>
      <c r="G262" s="1"/>
      <c r="H262" s="1"/>
      <c r="I262" s="1"/>
      <c r="J262" s="1"/>
      <c r="K262" s="1"/>
      <c r="L262" s="1"/>
      <c r="M262" s="1"/>
    </row>
    <row r="263" spans="2:13" hidden="1" outlineLevel="1">
      <c r="B263" s="5">
        <v>-1</v>
      </c>
      <c r="C263" s="15" t="s">
        <v>614</v>
      </c>
      <c r="G263" s="1"/>
      <c r="H263" s="1"/>
      <c r="I263" s="1"/>
      <c r="J263" s="1"/>
      <c r="K263" s="1"/>
      <c r="L263" s="1"/>
      <c r="M263" s="1"/>
    </row>
    <row r="264" spans="2:13" hidden="1" outlineLevel="1">
      <c r="B264" s="2">
        <v>290</v>
      </c>
      <c r="C264" s="13" t="s">
        <v>648</v>
      </c>
      <c r="G264" s="1"/>
      <c r="H264" s="1"/>
      <c r="I264" s="1"/>
      <c r="J264" s="1"/>
      <c r="K264" s="1"/>
      <c r="L264" s="1"/>
      <c r="M264" s="1"/>
    </row>
    <row r="265" spans="2:13" hidden="1" outlineLevel="1">
      <c r="B265" s="2">
        <v>291</v>
      </c>
      <c r="C265" s="13" t="s">
        <v>649</v>
      </c>
      <c r="G265" s="1"/>
      <c r="H265" s="1"/>
      <c r="I265" s="1"/>
      <c r="J265" s="1"/>
      <c r="K265" s="1"/>
      <c r="L265" s="1"/>
      <c r="M265" s="1"/>
    </row>
    <row r="266" spans="2:13" hidden="1" outlineLevel="1">
      <c r="B266" s="2">
        <v>292</v>
      </c>
      <c r="C266" s="13" t="s">
        <v>650</v>
      </c>
      <c r="G266" s="1"/>
      <c r="H266" s="1"/>
      <c r="I266" s="1"/>
      <c r="J266" s="1"/>
      <c r="K266" s="1"/>
      <c r="L266" s="1"/>
      <c r="M266" s="1"/>
    </row>
    <row r="267" spans="2:13" hidden="1" outlineLevel="1">
      <c r="B267" s="2">
        <v>293</v>
      </c>
      <c r="C267" s="13" t="s">
        <v>651</v>
      </c>
      <c r="G267" s="1"/>
      <c r="H267" s="1"/>
      <c r="I267" s="1"/>
      <c r="J267" s="1"/>
      <c r="K267" s="1"/>
      <c r="L267" s="1"/>
      <c r="M267" s="1"/>
    </row>
    <row r="268" spans="1:1" hidden="1" outlineLevel="1">
      <c r="A268"/>
    </row>
    <row r="269" s="4" customFormat="1" collapsed="1"/>
    <row r="271" spans="2:3" ht="15.75">
      <c r="B271" s="3" t="s">
        <v>1336</v>
      </c>
      <c r="C271" s="2" t="s">
        <v>73</v>
      </c>
    </row>
    <row r="272" spans="1:1" hidden="1" outlineLevel="1">
      <c r="A272"/>
    </row>
    <row r="273" spans="1:1" hidden="1" outlineLevel="1">
      <c r="A273"/>
    </row>
    <row r="274" spans="2:2" ht="15.75" hidden="1" outlineLevel="1">
      <c r="B274" s="3" t="s">
        <v>536</v>
      </c>
    </row>
    <row r="275" spans="2:2" hidden="1" outlineLevel="1">
      <c r="B275" s="2" t="s">
        <v>258</v>
      </c>
    </row>
    <row r="276" spans="1:1" hidden="1" outlineLevel="1">
      <c r="A276"/>
    </row>
    <row r="277" s="4" customFormat="1" collapsed="1"/>
    <row r="279" spans="2:3" ht="15.75">
      <c r="B279" s="3" t="s">
        <v>1336</v>
      </c>
      <c r="C279" s="2" t="s">
        <v>74</v>
      </c>
    </row>
    <row r="280" spans="1:1" hidden="1" outlineLevel="1">
      <c r="A280"/>
    </row>
    <row r="281" spans="1:1" hidden="1" outlineLevel="1">
      <c r="A281"/>
    </row>
    <row r="282" spans="2:2" ht="15.75" hidden="1" outlineLevel="1">
      <c r="B282" s="3" t="s">
        <v>536</v>
      </c>
    </row>
    <row r="283" spans="2:2" hidden="1" outlineLevel="1">
      <c r="B283" s="2" t="s">
        <v>259</v>
      </c>
    </row>
    <row r="284" spans="1:1" hidden="1" outlineLevel="1">
      <c r="A284"/>
    </row>
    <row r="285" s="4" customFormat="1" collapsed="1"/>
    <row r="287" spans="2:3" ht="15.75">
      <c r="B287" s="3" t="s">
        <v>1336</v>
      </c>
      <c r="C287" s="2" t="s">
        <v>434</v>
      </c>
    </row>
    <row r="288" spans="1:1" hidden="1" outlineLevel="1">
      <c r="A288"/>
    </row>
    <row r="289" spans="1:1" hidden="1" outlineLevel="1">
      <c r="A289"/>
    </row>
    <row r="290" spans="2:2" ht="15.75" hidden="1" outlineLevel="1">
      <c r="B290" s="3" t="s">
        <v>536</v>
      </c>
    </row>
    <row r="291" spans="2:2" hidden="1" outlineLevel="1">
      <c r="B291" s="2" t="s">
        <v>652</v>
      </c>
    </row>
    <row r="292" spans="2:2" hidden="1" outlineLevel="1">
      <c r="B292" s="2" t="s">
        <v>2151</v>
      </c>
    </row>
    <row r="293" spans="1:1" hidden="1" outlineLevel="1">
      <c r="A293"/>
    </row>
    <row r="294" spans="2:3" ht="15.75" hidden="1" outlineLevel="1">
      <c r="B294" s="3" t="s">
        <v>547</v>
      </c>
      <c r="C294" s="14" t="s">
        <v>418</v>
      </c>
    </row>
    <row r="295" spans="2:3" hidden="1" outlineLevel="1">
      <c r="B295" s="5">
        <v>1</v>
      </c>
      <c r="C295" s="15" t="s">
        <v>316</v>
      </c>
    </row>
    <row r="296" spans="2:3" hidden="1" outlineLevel="1">
      <c r="B296" s="2">
        <v>0</v>
      </c>
      <c r="C296" s="13" t="s">
        <v>323</v>
      </c>
    </row>
    <row r="297" spans="1:1" hidden="1" outlineLevel="1">
      <c r="A297"/>
    </row>
    <row r="298" s="4" customFormat="1" collapsed="1"/>
    <row r="300" spans="2:3" ht="15.75">
      <c r="B300" s="3" t="s">
        <v>1336</v>
      </c>
      <c r="C300" s="2" t="s">
        <v>435</v>
      </c>
    </row>
    <row r="301" spans="1:1" hidden="1" outlineLevel="1">
      <c r="A301"/>
    </row>
    <row r="302" spans="1:1" hidden="1" outlineLevel="1">
      <c r="A302"/>
    </row>
    <row r="303" spans="2:2" ht="15.75" hidden="1" outlineLevel="1">
      <c r="B303" s="3" t="s">
        <v>536</v>
      </c>
    </row>
    <row r="304" spans="2:2" hidden="1" outlineLevel="1">
      <c r="B304" s="2" t="s">
        <v>653</v>
      </c>
    </row>
    <row r="305" spans="1:1" hidden="1" outlineLevel="1">
      <c r="A305"/>
    </row>
    <row r="306" s="4" customFormat="1" collapsed="1"/>
    <row r="308" spans="2:3" ht="15.75">
      <c r="B308" s="3" t="s">
        <v>1336</v>
      </c>
      <c r="C308" s="2" t="s">
        <v>436</v>
      </c>
    </row>
    <row r="309" spans="1:1" hidden="1" outlineLevel="1">
      <c r="A309"/>
    </row>
    <row r="310" spans="1:1" hidden="1" outlineLevel="1">
      <c r="A310"/>
    </row>
    <row r="311" spans="2:2" ht="15.75" hidden="1" outlineLevel="1">
      <c r="B311" s="3" t="s">
        <v>536</v>
      </c>
    </row>
    <row r="312" spans="2:2" hidden="1" outlineLevel="1">
      <c r="B312" s="2" t="s">
        <v>466</v>
      </c>
    </row>
    <row r="313" spans="1:1" hidden="1" outlineLevel="1">
      <c r="A313"/>
    </row>
    <row r="314" s="4" customFormat="1" collapsed="1"/>
    <row r="316" spans="2:3" ht="15.75">
      <c r="B316" s="3" t="s">
        <v>1336</v>
      </c>
      <c r="C316" s="2" t="s">
        <v>437</v>
      </c>
    </row>
    <row r="317" spans="1:1" hidden="1" outlineLevel="1">
      <c r="A317"/>
    </row>
    <row r="318" spans="1:1" hidden="1" outlineLevel="1">
      <c r="A318"/>
    </row>
    <row r="319" spans="2:2" ht="15.75" hidden="1" outlineLevel="1">
      <c r="B319" s="3" t="s">
        <v>536</v>
      </c>
    </row>
    <row r="320" spans="2:2" hidden="1" outlineLevel="1">
      <c r="B320" s="2" t="s">
        <v>467</v>
      </c>
    </row>
    <row r="321" spans="1:1" hidden="1" outlineLevel="1">
      <c r="A321"/>
    </row>
    <row r="322" s="4" customFormat="1" collapsed="1"/>
    <row r="324" spans="2:3" ht="15.75">
      <c r="B324" s="3" t="s">
        <v>1336</v>
      </c>
      <c r="C324" s="2" t="s">
        <v>438</v>
      </c>
    </row>
    <row r="325" spans="1:1" hidden="1" outlineLevel="1">
      <c r="A325"/>
    </row>
    <row r="326" spans="1:1" hidden="1" outlineLevel="1">
      <c r="A326"/>
    </row>
    <row r="327" spans="2:2" ht="15.75" hidden="1" outlineLevel="1">
      <c r="B327" s="3" t="s">
        <v>536</v>
      </c>
    </row>
    <row r="328" spans="2:2" hidden="1" outlineLevel="1">
      <c r="B328" s="2" t="s">
        <v>654</v>
      </c>
    </row>
    <row r="329" spans="1:1" hidden="1" outlineLevel="1">
      <c r="A329"/>
    </row>
    <row r="330" s="4" customFormat="1" collapsed="1"/>
    <row r="332" spans="2:3" ht="15.75">
      <c r="B332" s="3" t="s">
        <v>1336</v>
      </c>
      <c r="C332" s="2" t="s">
        <v>439</v>
      </c>
    </row>
    <row r="333" spans="1:1" hidden="1" outlineLevel="1">
      <c r="A333"/>
    </row>
    <row r="334" spans="1:1" hidden="1" outlineLevel="1">
      <c r="A334"/>
    </row>
    <row r="335" spans="2:2" ht="15.75" hidden="1" outlineLevel="1">
      <c r="B335" s="3" t="s">
        <v>536</v>
      </c>
    </row>
    <row r="336" spans="2:2" hidden="1" outlineLevel="1">
      <c r="B336" s="2" t="s">
        <v>469</v>
      </c>
    </row>
    <row r="337" spans="1:1" hidden="1" outlineLevel="1">
      <c r="A337"/>
    </row>
    <row r="338" s="4" customFormat="1" collapsed="1"/>
    <row r="340" spans="2:3" ht="15.75">
      <c r="B340" s="3" t="s">
        <v>1336</v>
      </c>
      <c r="C340" s="2" t="s">
        <v>440</v>
      </c>
    </row>
    <row r="341" spans="1:1" hidden="1" outlineLevel="1">
      <c r="A341"/>
    </row>
    <row r="342" spans="1:1" hidden="1" outlineLevel="1">
      <c r="A342"/>
    </row>
    <row r="343" spans="2:2" ht="15.75" hidden="1" outlineLevel="1">
      <c r="B343" s="3" t="s">
        <v>536</v>
      </c>
    </row>
    <row r="344" spans="2:2" hidden="1" outlineLevel="1">
      <c r="B344" s="2" t="s">
        <v>470</v>
      </c>
    </row>
    <row r="345" spans="1:1" hidden="1" outlineLevel="1">
      <c r="A345"/>
    </row>
    <row r="346" collapsed="1"/>
    <row r="347" s="5" customFormat="1"/>
    <row r="348" spans="2:3" ht="15.75">
      <c r="B348" s="3" t="s">
        <v>1336</v>
      </c>
      <c r="C348" s="2" t="s">
        <v>71</v>
      </c>
    </row>
    <row r="349" spans="1:1" hidden="1" outlineLevel="1">
      <c r="A349"/>
    </row>
    <row r="350" spans="1:1" hidden="1" outlineLevel="1">
      <c r="A350"/>
    </row>
    <row r="351" spans="2:2" ht="15.75" hidden="1" outlineLevel="1">
      <c r="B351" s="3" t="s">
        <v>536</v>
      </c>
    </row>
    <row r="352" spans="2:2" hidden="1" outlineLevel="1">
      <c r="B352" s="2" t="s">
        <v>2032</v>
      </c>
    </row>
    <row r="353" spans="1:1" hidden="1" outlineLevel="1">
      <c r="A353"/>
    </row>
    <row r="354" s="4" customFormat="1" collapsed="1"/>
    <row r="356" spans="2:3" ht="15.75">
      <c r="B356" s="3" t="s">
        <v>1336</v>
      </c>
      <c r="C356" s="2" t="s">
        <v>72</v>
      </c>
    </row>
    <row r="357" spans="1:1" hidden="1" outlineLevel="1">
      <c r="A357"/>
    </row>
    <row r="358" spans="1:1" hidden="1" outlineLevel="1">
      <c r="A358"/>
    </row>
    <row r="359" spans="2:2" ht="15.75" hidden="1" outlineLevel="1">
      <c r="B359" s="3" t="s">
        <v>536</v>
      </c>
    </row>
    <row r="360" spans="2:2" hidden="1" outlineLevel="1">
      <c r="B360" s="2" t="s">
        <v>2033</v>
      </c>
    </row>
    <row r="361" spans="1:1" hidden="1" outlineLevel="1">
      <c r="A361"/>
    </row>
    <row r="362" s="4" customFormat="1" collapsed="1"/>
    <row r="364" spans="2:3" ht="15.75">
      <c r="B364" s="3" t="s">
        <v>1336</v>
      </c>
      <c r="C364" s="2" t="s">
        <v>441</v>
      </c>
    </row>
    <row r="365" spans="1:1" hidden="1" outlineLevel="1">
      <c r="A365"/>
    </row>
    <row r="366" spans="1:1" hidden="1" outlineLevel="1">
      <c r="A366"/>
    </row>
    <row r="367" spans="2:2" ht="15.75" hidden="1" outlineLevel="1">
      <c r="B367" s="3" t="s">
        <v>536</v>
      </c>
    </row>
    <row r="368" spans="2:2" hidden="1" outlineLevel="1">
      <c r="B368" s="2" t="s">
        <v>463</v>
      </c>
    </row>
    <row r="369" spans="1:1" hidden="1" outlineLevel="1">
      <c r="A369"/>
    </row>
    <row r="370" spans="2:3" ht="15.75" hidden="1" outlineLevel="1">
      <c r="B370" s="3" t="s">
        <v>547</v>
      </c>
      <c r="C370" s="14" t="s">
        <v>418</v>
      </c>
    </row>
    <row r="371" spans="2:3" hidden="1" outlineLevel="1">
      <c r="B371" s="5">
        <v>1</v>
      </c>
      <c r="C371" s="15" t="s">
        <v>316</v>
      </c>
    </row>
    <row r="372" spans="2:3" hidden="1" outlineLevel="1">
      <c r="B372" s="2">
        <v>0</v>
      </c>
      <c r="C372" s="13" t="s">
        <v>323</v>
      </c>
    </row>
    <row r="373" spans="1:1" hidden="1" outlineLevel="1">
      <c r="A373"/>
    </row>
    <row r="374" spans="1:1" hidden="1" outlineLevel="1">
      <c r="A374"/>
    </row>
    <row r="375" spans="1:1" hidden="1" outlineLevel="1">
      <c r="A375"/>
    </row>
    <row r="376" spans="2:3" ht="15.75" hidden="1" outlineLevel="1">
      <c r="B376" s="3" t="s">
        <v>332</v>
      </c>
      <c r="C376" s="14" t="s">
        <v>418</v>
      </c>
    </row>
    <row r="377" spans="2:8" hidden="1" outlineLevel="1">
      <c r="B377" s="5">
        <v>1</v>
      </c>
      <c r="C377" s="15" t="s">
        <v>235</v>
      </c>
      <c r="H377" s="21"/>
    </row>
    <row r="378" spans="2:8" hidden="1" outlineLevel="1">
      <c r="B378" s="2">
        <v>2</v>
      </c>
      <c r="C378" s="13" t="s">
        <v>236</v>
      </c>
      <c r="H378" s="21"/>
    </row>
    <row r="379" spans="2:8" hidden="1" outlineLevel="1">
      <c r="B379" s="2">
        <v>22</v>
      </c>
      <c r="C379" s="13" t="s">
        <v>237</v>
      </c>
      <c r="H379" s="21"/>
    </row>
    <row r="380" spans="2:8" hidden="1" outlineLevel="1">
      <c r="B380" s="2">
        <v>23</v>
      </c>
      <c r="C380" s="13" t="s">
        <v>238</v>
      </c>
      <c r="H380" s="21"/>
    </row>
    <row r="381" spans="2:8" hidden="1" outlineLevel="1">
      <c r="B381" s="2">
        <v>25</v>
      </c>
      <c r="C381" s="13" t="s">
        <v>239</v>
      </c>
      <c r="H381" s="21"/>
    </row>
    <row r="382" spans="2:8" hidden="1" outlineLevel="1">
      <c r="B382" s="2">
        <v>26</v>
      </c>
      <c r="C382" s="13" t="s">
        <v>240</v>
      </c>
      <c r="H382" s="21"/>
    </row>
    <row r="383" spans="2:8" hidden="1" outlineLevel="1">
      <c r="B383" s="2">
        <v>27</v>
      </c>
      <c r="C383" s="13" t="s">
        <v>241</v>
      </c>
      <c r="H383" s="21"/>
    </row>
    <row r="384" spans="2:8" hidden="1" outlineLevel="1">
      <c r="B384" s="2">
        <v>46</v>
      </c>
      <c r="C384" s="13" t="s">
        <v>242</v>
      </c>
      <c r="H384" s="21"/>
    </row>
    <row r="385" spans="2:8" hidden="1" outlineLevel="1">
      <c r="B385" s="2">
        <v>3</v>
      </c>
      <c r="C385" s="13" t="s">
        <v>243</v>
      </c>
      <c r="H385" s="21"/>
    </row>
    <row r="386" spans="2:8" hidden="1" outlineLevel="1">
      <c r="B386" s="2">
        <v>28</v>
      </c>
      <c r="C386" s="13" t="s">
        <v>244</v>
      </c>
      <c r="H386" s="21"/>
    </row>
    <row r="387" spans="2:8" hidden="1" outlineLevel="1">
      <c r="B387" s="2">
        <v>6</v>
      </c>
      <c r="C387" s="13" t="s">
        <v>245</v>
      </c>
      <c r="H387" s="21"/>
    </row>
    <row r="388" spans="2:8" hidden="1" outlineLevel="1">
      <c r="B388" s="2">
        <v>29</v>
      </c>
      <c r="C388" s="13" t="s">
        <v>246</v>
      </c>
      <c r="H388" s="21"/>
    </row>
    <row r="389" spans="2:8" hidden="1" outlineLevel="1">
      <c r="B389" s="2">
        <v>5</v>
      </c>
      <c r="C389" s="13" t="s">
        <v>247</v>
      </c>
      <c r="H389" s="21"/>
    </row>
    <row r="390" spans="2:8" hidden="1" outlineLevel="1">
      <c r="B390" s="2">
        <v>4</v>
      </c>
      <c r="C390" s="13" t="s">
        <v>248</v>
      </c>
      <c r="H390" s="21"/>
    </row>
    <row r="391" spans="2:8" hidden="1" outlineLevel="1">
      <c r="B391" s="2">
        <v>7</v>
      </c>
      <c r="C391" s="13" t="s">
        <v>249</v>
      </c>
      <c r="H391" s="21"/>
    </row>
    <row r="392" spans="2:8" hidden="1" outlineLevel="1">
      <c r="B392" s="2">
        <v>8</v>
      </c>
      <c r="C392" s="13" t="s">
        <v>250</v>
      </c>
      <c r="H392" s="21"/>
    </row>
    <row r="393" spans="2:8" hidden="1" outlineLevel="1">
      <c r="B393" s="2">
        <v>31</v>
      </c>
      <c r="C393" s="13" t="s">
        <v>251</v>
      </c>
      <c r="H393" s="21"/>
    </row>
    <row r="394" spans="2:8" hidden="1" outlineLevel="1">
      <c r="B394" s="2">
        <v>9</v>
      </c>
      <c r="C394" s="13" t="s">
        <v>252</v>
      </c>
      <c r="H394" s="21"/>
    </row>
    <row r="395" spans="2:8" hidden="1" outlineLevel="1">
      <c r="B395" s="2">
        <v>45</v>
      </c>
      <c r="C395" s="13" t="s">
        <v>253</v>
      </c>
      <c r="H395" s="21"/>
    </row>
    <row r="396" spans="2:8" hidden="1" outlineLevel="1">
      <c r="B396" s="2">
        <v>18</v>
      </c>
      <c r="C396" s="13" t="s">
        <v>254</v>
      </c>
      <c r="H396" s="21"/>
    </row>
    <row r="397" spans="2:8" hidden="1" outlineLevel="1">
      <c r="B397" s="2">
        <v>19</v>
      </c>
      <c r="C397" s="13" t="s">
        <v>255</v>
      </c>
      <c r="H397" s="21"/>
    </row>
    <row r="398" spans="2:8" hidden="1" outlineLevel="1">
      <c r="B398" s="2">
        <v>20</v>
      </c>
      <c r="C398" s="13" t="s">
        <v>256</v>
      </c>
      <c r="H398" s="21"/>
    </row>
    <row r="399" spans="2:8" hidden="1" outlineLevel="1">
      <c r="B399" s="2">
        <v>21</v>
      </c>
      <c r="C399" s="13" t="s">
        <v>257</v>
      </c>
      <c r="H399" s="21"/>
    </row>
    <row r="400" spans="1:1" hidden="1" outlineLevel="1">
      <c r="A400"/>
    </row>
    <row r="401" collapsed="1"/>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Roy Price</dc:creator>
  <cp:keywords/>
  <cp:lastModifiedBy>Ed Hopkins</cp:lastModifiedBy>
  <dcterms:created xsi:type="dcterms:W3CDTF">2020-01-14T10:30:18Z</dcterms:created>
  <dcterms:modified xsi:type="dcterms:W3CDTF">2024-10-01T11:05:58Z</dcterms:modified>
  <dc:subject/>
  <dc:title>ASC-WDS User Guides - September 2024 - for website</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f194113b-ecba-4458-8e2e-fa038bf17a69_Enabled">
    <vt:lpstr>true</vt:lpstr>
  </property>
  <property fmtid="{D5CDD505-2E9C-101B-9397-08002B2CF9AE}" pid="3" name="MSIP_Label_f194113b-ecba-4458-8e2e-fa038bf17a69_SetDate">
    <vt:lpstr>2023-04-18T13:43:39Z</vt:lpstr>
  </property>
  <property fmtid="{D5CDD505-2E9C-101B-9397-08002B2CF9AE}" pid="4" name="MSIP_Label_f194113b-ecba-4458-8e2e-fa038bf17a69_Method">
    <vt:lpstr>Standard</vt:lpstr>
  </property>
  <property fmtid="{D5CDD505-2E9C-101B-9397-08002B2CF9AE}" pid="5" name="MSIP_Label_f194113b-ecba-4458-8e2e-fa038bf17a69_Name">
    <vt:lpstr>Internal</vt:lpstr>
  </property>
  <property fmtid="{D5CDD505-2E9C-101B-9397-08002B2CF9AE}" pid="6" name="MSIP_Label_f194113b-ecba-4458-8e2e-fa038bf17a69_SiteId">
    <vt:lpstr>5c317017-415d-43e6-ada1-7668f9ad3f9f</vt:lpstr>
  </property>
  <property fmtid="{D5CDD505-2E9C-101B-9397-08002B2CF9AE}" pid="7" name="MSIP_Label_f194113b-ecba-4458-8e2e-fa038bf17a69_ActionId">
    <vt:lpstr>3b6716da-8d04-4420-ba36-29a3fabbfba2</vt:lpstr>
  </property>
  <property fmtid="{D5CDD505-2E9C-101B-9397-08002B2CF9AE}" pid="8" name="MSIP_Label_f194113b-ecba-4458-8e2e-fa038bf17a69_ContentBits">
    <vt:lpstr>0</vt:lpstr>
  </property>
</Properties>
</file>